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-prd01\組織フォルダ\SCC\建設本部\40.事務\11 福岡\01.建設本部\帳票2023 インボイス対応\"/>
    </mc:Choice>
  </mc:AlternateContent>
  <xr:revisionPtr revIDLastSave="0" documentId="8_{E231483A-AC66-488B-B6BF-569520569EE6}" xr6:coauthVersionLast="47" xr6:coauthVersionMax="47" xr10:uidLastSave="{00000000-0000-0000-0000-000000000000}"/>
  <bookViews>
    <workbookView xWindow="-120" yWindow="-120" windowWidth="29040" windowHeight="15840" xr2:uid="{55AA041D-FCAC-4159-B37F-1E6A1DEEA6D7}"/>
  </bookViews>
  <sheets>
    <sheet name="請求書" sheetId="1" r:id="rId1"/>
    <sheet name="請求書 (出来高専用）" sheetId="2" r:id="rId2"/>
    <sheet name="工事完成報告書 (完成時に添付)" sheetId="8" r:id="rId3"/>
    <sheet name="記入例　請求書" sheetId="6" r:id="rId4"/>
    <sheet name="記入例　請求書（出来高用 ）" sheetId="7" r:id="rId5"/>
  </sheets>
  <externalReferences>
    <externalReference r:id="rId6"/>
  </externalReferences>
  <definedNames>
    <definedName name="AccessDatabase" hidden="1">"C:\Documents and Settings\Administrator\My Documents\19年度管理表\各場所会議資料\福岡\11月会議.mdb"</definedName>
    <definedName name="_xlnm.Print_Area" localSheetId="3">'記入例　請求書'!$B$1:$AH$138</definedName>
    <definedName name="_xlnm.Print_Area" localSheetId="4">'記入例　請求書（出来高用 ）'!$B$1:$AH$132</definedName>
    <definedName name="_xlnm.Print_Area" localSheetId="2">'工事完成報告書 (完成時に添付)'!$A$1:$P$25</definedName>
    <definedName name="_xlnm.Print_Area" localSheetId="0">請求書!$B$1:$AH$138</definedName>
    <definedName name="_xlnm.Print_Area" localSheetId="1">'請求書 (出来高専用）'!$B$1:$AH$132</definedName>
    <definedName name="場所">[1]見積表紙!$R$5:$Y$8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4" i="7" l="1"/>
  <c r="AB27" i="1"/>
  <c r="I20" i="2"/>
  <c r="I64" i="2" s="1"/>
  <c r="I108" i="2" s="1"/>
  <c r="O116" i="7"/>
  <c r="B116" i="7"/>
  <c r="O115" i="7"/>
  <c r="B115" i="7"/>
  <c r="O114" i="7"/>
  <c r="B114" i="7"/>
  <c r="O113" i="7"/>
  <c r="B113" i="7"/>
  <c r="B112" i="7"/>
  <c r="V102" i="7"/>
  <c r="U94" i="7"/>
  <c r="V93" i="7"/>
  <c r="AB74" i="7"/>
  <c r="AB118" i="7" s="1"/>
  <c r="AB72" i="7"/>
  <c r="AB116" i="7" s="1"/>
  <c r="Z72" i="7"/>
  <c r="Z116" i="7" s="1"/>
  <c r="X72" i="7"/>
  <c r="X116" i="7" s="1"/>
  <c r="U72" i="7"/>
  <c r="U116" i="7" s="1"/>
  <c r="O72" i="7"/>
  <c r="B72" i="7"/>
  <c r="AB71" i="7"/>
  <c r="AB115" i="7" s="1"/>
  <c r="Z71" i="7"/>
  <c r="Z115" i="7" s="1"/>
  <c r="X71" i="7"/>
  <c r="X115" i="7" s="1"/>
  <c r="U71" i="7"/>
  <c r="U115" i="7" s="1"/>
  <c r="O71" i="7"/>
  <c r="B71" i="7"/>
  <c r="AB70" i="7"/>
  <c r="AB114" i="7" s="1"/>
  <c r="Z70" i="7"/>
  <c r="Z114" i="7" s="1"/>
  <c r="X70" i="7"/>
  <c r="X114" i="7" s="1"/>
  <c r="U70" i="7"/>
  <c r="U114" i="7" s="1"/>
  <c r="O70" i="7"/>
  <c r="B70" i="7"/>
  <c r="AB69" i="7"/>
  <c r="AB113" i="7" s="1"/>
  <c r="Z69" i="7"/>
  <c r="Z113" i="7" s="1"/>
  <c r="X69" i="7"/>
  <c r="X113" i="7" s="1"/>
  <c r="U69" i="7"/>
  <c r="U113" i="7" s="1"/>
  <c r="O69" i="7"/>
  <c r="B69" i="7"/>
  <c r="AB68" i="7"/>
  <c r="AB112" i="7" s="1"/>
  <c r="Z68" i="7"/>
  <c r="Z112" i="7" s="1"/>
  <c r="X68" i="7"/>
  <c r="X112" i="7" s="1"/>
  <c r="U68" i="7"/>
  <c r="U112" i="7" s="1"/>
  <c r="O68" i="7"/>
  <c r="O112" i="7" s="1"/>
  <c r="B68" i="7"/>
  <c r="D64" i="7"/>
  <c r="D108" i="7" s="1"/>
  <c r="D61" i="7"/>
  <c r="D105" i="7" s="1"/>
  <c r="AA58" i="7"/>
  <c r="AA102" i="7" s="1"/>
  <c r="V58" i="7"/>
  <c r="AB57" i="7"/>
  <c r="AB101" i="7" s="1"/>
  <c r="V57" i="7"/>
  <c r="V101" i="7" s="1"/>
  <c r="AA56" i="7"/>
  <c r="AA100" i="7" s="1"/>
  <c r="T56" i="7"/>
  <c r="T100" i="7" s="1"/>
  <c r="W55" i="7"/>
  <c r="W99" i="7" s="1"/>
  <c r="AB54" i="7"/>
  <c r="AB98" i="7" s="1"/>
  <c r="U54" i="7"/>
  <c r="U98" i="7" s="1"/>
  <c r="U53" i="7"/>
  <c r="U97" i="7" s="1"/>
  <c r="U51" i="7"/>
  <c r="U95" i="7" s="1"/>
  <c r="U50" i="7"/>
  <c r="V49" i="7"/>
  <c r="AD48" i="7"/>
  <c r="AD92" i="7" s="1"/>
  <c r="Z48" i="7"/>
  <c r="Z92" i="7" s="1"/>
  <c r="V48" i="7"/>
  <c r="V92" i="7" s="1"/>
  <c r="AB29" i="7"/>
  <c r="AB73" i="7" s="1"/>
  <c r="AB117" i="7" s="1"/>
  <c r="I20" i="7"/>
  <c r="M20" i="7" s="1"/>
  <c r="U118" i="6"/>
  <c r="X117" i="6"/>
  <c r="Z116" i="6"/>
  <c r="AH116" i="6" s="1"/>
  <c r="B114" i="6"/>
  <c r="O113" i="6"/>
  <c r="U112" i="6"/>
  <c r="AB102" i="6"/>
  <c r="L77" i="6"/>
  <c r="L123" i="6" s="1"/>
  <c r="AB72" i="6"/>
  <c r="AB118" i="6" s="1"/>
  <c r="Z72" i="6"/>
  <c r="Z118" i="6" s="1"/>
  <c r="AH118" i="6" s="1"/>
  <c r="X72" i="6"/>
  <c r="X118" i="6" s="1"/>
  <c r="U72" i="6"/>
  <c r="O72" i="6"/>
  <c r="O118" i="6" s="1"/>
  <c r="B72" i="6"/>
  <c r="B118" i="6" s="1"/>
  <c r="AB71" i="6"/>
  <c r="AB117" i="6" s="1"/>
  <c r="Z71" i="6"/>
  <c r="AH71" i="6" s="1"/>
  <c r="X71" i="6"/>
  <c r="U71" i="6"/>
  <c r="U117" i="6" s="1"/>
  <c r="O71" i="6"/>
  <c r="O117" i="6" s="1"/>
  <c r="B71" i="6"/>
  <c r="B117" i="6" s="1"/>
  <c r="AH70" i="6"/>
  <c r="AB70" i="6"/>
  <c r="AB116" i="6" s="1"/>
  <c r="Z70" i="6"/>
  <c r="X70" i="6"/>
  <c r="X116" i="6" s="1"/>
  <c r="U70" i="6"/>
  <c r="U116" i="6" s="1"/>
  <c r="O70" i="6"/>
  <c r="O116" i="6" s="1"/>
  <c r="B70" i="6"/>
  <c r="B116" i="6" s="1"/>
  <c r="AH69" i="6"/>
  <c r="AB69" i="6"/>
  <c r="AB115" i="6" s="1"/>
  <c r="Z69" i="6"/>
  <c r="Z115" i="6" s="1"/>
  <c r="AH115" i="6" s="1"/>
  <c r="X69" i="6"/>
  <c r="X115" i="6" s="1"/>
  <c r="U69" i="6"/>
  <c r="U115" i="6" s="1"/>
  <c r="O69" i="6"/>
  <c r="O115" i="6" s="1"/>
  <c r="B69" i="6"/>
  <c r="B115" i="6" s="1"/>
  <c r="AB68" i="6"/>
  <c r="AB114" i="6" s="1"/>
  <c r="Z68" i="6"/>
  <c r="AH68" i="6" s="1"/>
  <c r="X68" i="6"/>
  <c r="X114" i="6" s="1"/>
  <c r="U68" i="6"/>
  <c r="U114" i="6" s="1"/>
  <c r="O68" i="6"/>
  <c r="O114" i="6" s="1"/>
  <c r="B68" i="6"/>
  <c r="AB67" i="6"/>
  <c r="AB113" i="6" s="1"/>
  <c r="Z67" i="6"/>
  <c r="AH67" i="6" s="1"/>
  <c r="X67" i="6"/>
  <c r="X113" i="6" s="1"/>
  <c r="U67" i="6"/>
  <c r="U113" i="6" s="1"/>
  <c r="O67" i="6"/>
  <c r="B67" i="6"/>
  <c r="B113" i="6" s="1"/>
  <c r="AB66" i="6"/>
  <c r="AB112" i="6" s="1"/>
  <c r="Z66" i="6"/>
  <c r="Z112" i="6" s="1"/>
  <c r="AH112" i="6" s="1"/>
  <c r="X66" i="6"/>
  <c r="X112" i="6" s="1"/>
  <c r="U66" i="6"/>
  <c r="O66" i="6"/>
  <c r="O112" i="6" s="1"/>
  <c r="B66" i="6"/>
  <c r="B112" i="6" s="1"/>
  <c r="D63" i="6"/>
  <c r="D109" i="6" s="1"/>
  <c r="AA60" i="6"/>
  <c r="AA106" i="6" s="1"/>
  <c r="V60" i="6"/>
  <c r="V106" i="6" s="1"/>
  <c r="AB59" i="6"/>
  <c r="AB105" i="6" s="1"/>
  <c r="V59" i="6"/>
  <c r="V105" i="6" s="1"/>
  <c r="AA58" i="6"/>
  <c r="AA104" i="6" s="1"/>
  <c r="T58" i="6"/>
  <c r="T104" i="6" s="1"/>
  <c r="W57" i="6"/>
  <c r="W103" i="6" s="1"/>
  <c r="AB56" i="6"/>
  <c r="U56" i="6"/>
  <c r="U102" i="6" s="1"/>
  <c r="U55" i="6"/>
  <c r="U101" i="6" s="1"/>
  <c r="U53" i="6"/>
  <c r="U99" i="6" s="1"/>
  <c r="U52" i="6"/>
  <c r="U98" i="6" s="1"/>
  <c r="V51" i="6"/>
  <c r="V97" i="6" s="1"/>
  <c r="AD50" i="6"/>
  <c r="AD96" i="6" s="1"/>
  <c r="Z50" i="6"/>
  <c r="Z96" i="6" s="1"/>
  <c r="V50" i="6"/>
  <c r="V96" i="6" s="1"/>
  <c r="G31" i="6"/>
  <c r="AB30" i="6" s="1"/>
  <c r="AB76" i="6" s="1"/>
  <c r="AB122" i="6" s="1"/>
  <c r="G30" i="6"/>
  <c r="G76" i="6" s="1"/>
  <c r="G122" i="6" s="1"/>
  <c r="G29" i="6"/>
  <c r="AH27" i="6"/>
  <c r="AB27" i="6"/>
  <c r="AB73" i="6" s="1"/>
  <c r="AB119" i="6" s="1"/>
  <c r="AH26" i="6"/>
  <c r="AH25" i="6"/>
  <c r="AH24" i="6"/>
  <c r="AH23" i="6"/>
  <c r="AH22" i="6"/>
  <c r="AH21" i="6"/>
  <c r="AH20" i="6"/>
  <c r="M20" i="2" l="1"/>
  <c r="M64" i="2" s="1"/>
  <c r="M108" i="2" s="1"/>
  <c r="I108" i="7"/>
  <c r="M108" i="7"/>
  <c r="I64" i="7"/>
  <c r="M64" i="7"/>
  <c r="AB31" i="7"/>
  <c r="AH66" i="6"/>
  <c r="AH72" i="6"/>
  <c r="Z113" i="6"/>
  <c r="AH113" i="6" s="1"/>
  <c r="L30" i="6"/>
  <c r="L76" i="6" s="1"/>
  <c r="L122" i="6" s="1"/>
  <c r="Z114" i="6"/>
  <c r="AH114" i="6" s="1"/>
  <c r="Z117" i="6"/>
  <c r="AH117" i="6" s="1"/>
  <c r="G75" i="6"/>
  <c r="G121" i="6" s="1"/>
  <c r="G77" i="6"/>
  <c r="G123" i="6" s="1"/>
  <c r="L29" i="6"/>
  <c r="L75" i="6" s="1"/>
  <c r="L121" i="6" s="1"/>
  <c r="AB32" i="7" l="1"/>
  <c r="AB76" i="7" s="1"/>
  <c r="AB120" i="7" s="1"/>
  <c r="AB75" i="7"/>
  <c r="AB119" i="7" s="1"/>
  <c r="AB29" i="6"/>
  <c r="AB75" i="6" s="1"/>
  <c r="AB121" i="6" s="1"/>
  <c r="AB31" i="6"/>
  <c r="AB28" i="6"/>
  <c r="AB74" i="6" s="1"/>
  <c r="AB120" i="6" s="1"/>
  <c r="AB33" i="7" l="1"/>
  <c r="F13" i="6"/>
  <c r="F59" i="6" s="1"/>
  <c r="F105" i="6" s="1"/>
  <c r="AB77" i="6"/>
  <c r="AB123" i="6" s="1"/>
  <c r="AB68" i="2"/>
  <c r="V48" i="2"/>
  <c r="V92" i="2" s="1"/>
  <c r="Z48" i="2"/>
  <c r="Z92" i="2" s="1"/>
  <c r="AD48" i="2"/>
  <c r="AD92" i="2" s="1"/>
  <c r="V49" i="2"/>
  <c r="V93" i="2" s="1"/>
  <c r="U50" i="2"/>
  <c r="U94" i="2" s="1"/>
  <c r="U51" i="2"/>
  <c r="U95" i="2" s="1"/>
  <c r="U53" i="2"/>
  <c r="U97" i="2" s="1"/>
  <c r="U54" i="2"/>
  <c r="U98" i="2" s="1"/>
  <c r="AB54" i="2"/>
  <c r="AB98" i="2" s="1"/>
  <c r="W55" i="2"/>
  <c r="W99" i="2" s="1"/>
  <c r="T56" i="2"/>
  <c r="T100" i="2" s="1"/>
  <c r="AA56" i="2"/>
  <c r="AA100" i="2" s="1"/>
  <c r="V57" i="2"/>
  <c r="V101" i="2" s="1"/>
  <c r="AB57" i="2"/>
  <c r="AB101" i="2" s="1"/>
  <c r="V58" i="2"/>
  <c r="V102" i="2" s="1"/>
  <c r="AA58" i="2"/>
  <c r="AA102" i="2" s="1"/>
  <c r="W57" i="1"/>
  <c r="W103" i="1" s="1"/>
  <c r="AB77" i="7" l="1"/>
  <c r="AB121" i="7" s="1"/>
  <c r="F13" i="7"/>
  <c r="F57" i="7" s="1"/>
  <c r="F101" i="7" s="1"/>
  <c r="AB74" i="2"/>
  <c r="AB118" i="2" s="1"/>
  <c r="AB72" i="2"/>
  <c r="AB116" i="2" s="1"/>
  <c r="Z72" i="2"/>
  <c r="Z116" i="2" s="1"/>
  <c r="X72" i="2"/>
  <c r="X116" i="2" s="1"/>
  <c r="U72" i="2"/>
  <c r="U116" i="2" s="1"/>
  <c r="O72" i="2"/>
  <c r="O116" i="2" s="1"/>
  <c r="B72" i="2"/>
  <c r="B116" i="2" s="1"/>
  <c r="AB71" i="2"/>
  <c r="AB115" i="2" s="1"/>
  <c r="Z71" i="2"/>
  <c r="Z115" i="2" s="1"/>
  <c r="X71" i="2"/>
  <c r="X115" i="2" s="1"/>
  <c r="U71" i="2"/>
  <c r="U115" i="2" s="1"/>
  <c r="O71" i="2"/>
  <c r="O115" i="2" s="1"/>
  <c r="B71" i="2"/>
  <c r="B115" i="2" s="1"/>
  <c r="AB70" i="2"/>
  <c r="AB114" i="2" s="1"/>
  <c r="Z70" i="2"/>
  <c r="Z114" i="2" s="1"/>
  <c r="X70" i="2"/>
  <c r="X114" i="2" s="1"/>
  <c r="U70" i="2"/>
  <c r="U114" i="2" s="1"/>
  <c r="O70" i="2"/>
  <c r="O114" i="2" s="1"/>
  <c r="B70" i="2"/>
  <c r="B114" i="2" s="1"/>
  <c r="AB69" i="2"/>
  <c r="AB113" i="2" s="1"/>
  <c r="Z69" i="2"/>
  <c r="Z113" i="2" s="1"/>
  <c r="X69" i="2"/>
  <c r="X113" i="2" s="1"/>
  <c r="U69" i="2"/>
  <c r="U113" i="2" s="1"/>
  <c r="O69" i="2"/>
  <c r="O113" i="2" s="1"/>
  <c r="B69" i="2"/>
  <c r="B113" i="2" s="1"/>
  <c r="AB112" i="2"/>
  <c r="Z68" i="2"/>
  <c r="Z112" i="2" s="1"/>
  <c r="X68" i="2"/>
  <c r="X112" i="2" s="1"/>
  <c r="U68" i="2"/>
  <c r="U112" i="2" s="1"/>
  <c r="O68" i="2"/>
  <c r="O112" i="2" s="1"/>
  <c r="B68" i="2"/>
  <c r="B112" i="2" s="1"/>
  <c r="D64" i="2"/>
  <c r="D108" i="2" s="1"/>
  <c r="D61" i="2"/>
  <c r="D105" i="2" s="1"/>
  <c r="AB29" i="2"/>
  <c r="AB73" i="2" s="1"/>
  <c r="AB117" i="2" s="1"/>
  <c r="L77" i="1"/>
  <c r="L123" i="1" s="1"/>
  <c r="AB72" i="1"/>
  <c r="AB118" i="1" s="1"/>
  <c r="Z72" i="1"/>
  <c r="Z118" i="1" s="1"/>
  <c r="AH118" i="1" s="1"/>
  <c r="X72" i="1"/>
  <c r="X118" i="1" s="1"/>
  <c r="U72" i="1"/>
  <c r="U118" i="1" s="1"/>
  <c r="O72" i="1"/>
  <c r="O118" i="1" s="1"/>
  <c r="B72" i="1"/>
  <c r="B118" i="1" s="1"/>
  <c r="AB71" i="1"/>
  <c r="AB117" i="1" s="1"/>
  <c r="Z71" i="1"/>
  <c r="Z117" i="1" s="1"/>
  <c r="AH117" i="1" s="1"/>
  <c r="X71" i="1"/>
  <c r="X117" i="1" s="1"/>
  <c r="U71" i="1"/>
  <c r="U117" i="1" s="1"/>
  <c r="O71" i="1"/>
  <c r="O117" i="1" s="1"/>
  <c r="B71" i="1"/>
  <c r="B117" i="1" s="1"/>
  <c r="AB70" i="1"/>
  <c r="AB116" i="1" s="1"/>
  <c r="Z70" i="1"/>
  <c r="Z116" i="1" s="1"/>
  <c r="AH116" i="1" s="1"/>
  <c r="X70" i="1"/>
  <c r="X116" i="1" s="1"/>
  <c r="U70" i="1"/>
  <c r="U116" i="1" s="1"/>
  <c r="O70" i="1"/>
  <c r="O116" i="1" s="1"/>
  <c r="B70" i="1"/>
  <c r="B116" i="1" s="1"/>
  <c r="AB69" i="1"/>
  <c r="AB115" i="1" s="1"/>
  <c r="Z69" i="1"/>
  <c r="Z115" i="1" s="1"/>
  <c r="AH115" i="1" s="1"/>
  <c r="X69" i="1"/>
  <c r="X115" i="1" s="1"/>
  <c r="U69" i="1"/>
  <c r="U115" i="1" s="1"/>
  <c r="O69" i="1"/>
  <c r="O115" i="1" s="1"/>
  <c r="B69" i="1"/>
  <c r="B115" i="1" s="1"/>
  <c r="AB68" i="1"/>
  <c r="AB114" i="1" s="1"/>
  <c r="Z68" i="1"/>
  <c r="Z114" i="1" s="1"/>
  <c r="AH114" i="1" s="1"/>
  <c r="X68" i="1"/>
  <c r="X114" i="1" s="1"/>
  <c r="U68" i="1"/>
  <c r="U114" i="1" s="1"/>
  <c r="O68" i="1"/>
  <c r="O114" i="1" s="1"/>
  <c r="B68" i="1"/>
  <c r="B114" i="1" s="1"/>
  <c r="AB67" i="1"/>
  <c r="AB113" i="1" s="1"/>
  <c r="Z67" i="1"/>
  <c r="Z113" i="1" s="1"/>
  <c r="AH113" i="1" s="1"/>
  <c r="X67" i="1"/>
  <c r="X113" i="1" s="1"/>
  <c r="U67" i="1"/>
  <c r="U113" i="1" s="1"/>
  <c r="O67" i="1"/>
  <c r="O113" i="1" s="1"/>
  <c r="B67" i="1"/>
  <c r="B113" i="1" s="1"/>
  <c r="AB66" i="1"/>
  <c r="AB112" i="1" s="1"/>
  <c r="Z66" i="1"/>
  <c r="X66" i="1"/>
  <c r="X112" i="1" s="1"/>
  <c r="U66" i="1"/>
  <c r="U112" i="1" s="1"/>
  <c r="O66" i="1"/>
  <c r="O112" i="1" s="1"/>
  <c r="B66" i="1"/>
  <c r="B112" i="1" s="1"/>
  <c r="D63" i="1"/>
  <c r="D109" i="1" s="1"/>
  <c r="AA60" i="1"/>
  <c r="AA106" i="1" s="1"/>
  <c r="V60" i="1"/>
  <c r="V106" i="1" s="1"/>
  <c r="AB59" i="1"/>
  <c r="AB105" i="1" s="1"/>
  <c r="V59" i="1"/>
  <c r="V105" i="1" s="1"/>
  <c r="AA58" i="1"/>
  <c r="AA104" i="1" s="1"/>
  <c r="T58" i="1"/>
  <c r="T104" i="1" s="1"/>
  <c r="AB56" i="1"/>
  <c r="AB102" i="1" s="1"/>
  <c r="U56" i="1"/>
  <c r="U102" i="1" s="1"/>
  <c r="U55" i="1"/>
  <c r="U101" i="1" s="1"/>
  <c r="U53" i="1"/>
  <c r="U99" i="1" s="1"/>
  <c r="U52" i="1"/>
  <c r="U98" i="1" s="1"/>
  <c r="V51" i="1"/>
  <c r="V97" i="1" s="1"/>
  <c r="AD50" i="1"/>
  <c r="AD96" i="1" s="1"/>
  <c r="Z50" i="1"/>
  <c r="Z96" i="1" s="1"/>
  <c r="V50" i="1"/>
  <c r="V96" i="1" s="1"/>
  <c r="G31" i="1"/>
  <c r="G77" i="1" s="1"/>
  <c r="G123" i="1" s="1"/>
  <c r="G30" i="1"/>
  <c r="G29" i="1"/>
  <c r="AH27" i="1"/>
  <c r="AB73" i="1"/>
  <c r="AB119" i="1" s="1"/>
  <c r="AH26" i="1"/>
  <c r="AH25" i="1"/>
  <c r="AH24" i="1"/>
  <c r="AH23" i="1"/>
  <c r="AH22" i="1"/>
  <c r="AH21" i="1"/>
  <c r="AH20" i="1"/>
  <c r="Z112" i="1" l="1"/>
  <c r="AH112" i="1" s="1"/>
  <c r="L29" i="1"/>
  <c r="AB28" i="1" s="1"/>
  <c r="AH71" i="1"/>
  <c r="AH70" i="1"/>
  <c r="AB30" i="1"/>
  <c r="AB76" i="1" s="1"/>
  <c r="AB122" i="1" s="1"/>
  <c r="G75" i="1"/>
  <c r="G121" i="1" s="1"/>
  <c r="AH69" i="1"/>
  <c r="AH66" i="1"/>
  <c r="AH72" i="1"/>
  <c r="L30" i="1"/>
  <c r="L76" i="1" s="1"/>
  <c r="L122" i="1" s="1"/>
  <c r="AH67" i="1"/>
  <c r="G76" i="1"/>
  <c r="G122" i="1" s="1"/>
  <c r="AH68" i="1"/>
  <c r="AB31" i="2"/>
  <c r="L75" i="1" l="1"/>
  <c r="L121" i="1" s="1"/>
  <c r="AB74" i="1"/>
  <c r="AB120" i="1" s="1"/>
  <c r="AB29" i="1"/>
  <c r="AB75" i="1" s="1"/>
  <c r="AB121" i="1" s="1"/>
  <c r="AB31" i="1"/>
  <c r="F13" i="1" s="1"/>
  <c r="F59" i="1" s="1"/>
  <c r="F105" i="1" s="1"/>
  <c r="AB75" i="2"/>
  <c r="AB119" i="2" s="1"/>
  <c r="AB32" i="2"/>
  <c r="AB76" i="2" l="1"/>
  <c r="AB33" i="2"/>
  <c r="F13" i="2" s="1"/>
  <c r="F57" i="2" s="1"/>
  <c r="F101" i="2" s="1"/>
  <c r="AB77" i="1"/>
  <c r="AB123" i="1" s="1"/>
  <c r="AB120" i="2" l="1"/>
  <c r="AB77" i="2"/>
  <c r="AB12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若松 佐智子 / WAKAMATSU Sachiko</author>
    <author xml:space="preserve"> </author>
  </authors>
  <commentList>
    <comment ref="W11" authorId="0" shapeId="0" xr:uid="{C7075D1F-3344-4341-8AE2-16D0B5F6408C}">
      <text>
        <r>
          <rPr>
            <sz val="11"/>
            <color indexed="81"/>
            <rFont val="MS P ゴシック"/>
            <family val="3"/>
            <charset val="128"/>
          </rPr>
          <t>インボイス番号入力
1.登録番号取得済み→登録番号を記載
2.登録番号取得なし→なし
3.登録番号取得中→登録申請中
と入力お願いします。</t>
        </r>
      </text>
    </comment>
    <comment ref="V13" authorId="1" shapeId="0" xr:uid="{0E0CEE40-E9E2-406E-96BB-54C019DB5713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
当座・普通選んでください。</t>
        </r>
      </text>
    </comment>
    <comment ref="Z19" authorId="0" shapeId="0" xr:uid="{A31EA65D-2B99-4C3A-9DE7-A09C939A9FE1}">
      <text>
        <r>
          <rPr>
            <sz val="11"/>
            <color indexed="81"/>
            <rFont val="MS P ゴシック"/>
            <family val="3"/>
            <charset val="128"/>
          </rPr>
          <t xml:space="preserve">入力必須:リストから選んで下さい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若松 佐智子 / WAKAMATSU Sachiko</author>
    <author xml:space="preserve"> </author>
  </authors>
  <commentList>
    <comment ref="W11" authorId="0" shapeId="0" xr:uid="{F0C588AC-9BF5-43E8-AD8D-8B2E2BBCE57C}">
      <text>
        <r>
          <rPr>
            <sz val="11"/>
            <color indexed="81"/>
            <rFont val="MS P ゴシック"/>
            <family val="3"/>
            <charset val="128"/>
          </rPr>
          <t>インボイス番号入力
1.登録番号取得済み→登録番号を記載
2.登録番号取得なし→なし
3.登録番号取得中→登録申請中
と入力お願いします。</t>
        </r>
      </text>
    </comment>
    <comment ref="V13" authorId="1" shapeId="0" xr:uid="{574978B3-0EF5-427F-941E-E3A5B58DAA73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
当座・普通選んでください。</t>
        </r>
      </text>
    </comment>
    <comment ref="B19" authorId="0" shapeId="0" xr:uid="{8B533D95-D31A-42B0-A1D8-807D8F997F69}">
      <text>
        <r>
          <rPr>
            <sz val="9"/>
            <color indexed="81"/>
            <rFont val="MS P ゴシック"/>
            <family val="3"/>
            <charset val="128"/>
          </rPr>
          <t>注文書を交わしている場合記入</t>
        </r>
      </text>
    </comment>
    <comment ref="Z23" authorId="0" shapeId="0" xr:uid="{0FCCA4AF-8F9E-4A5C-B3B7-20BDDD48695A}">
      <text>
        <r>
          <rPr>
            <sz val="10"/>
            <color indexed="81"/>
            <rFont val="MS P ゴシック"/>
            <family val="3"/>
            <charset val="128"/>
          </rPr>
          <t>入力必須：リストから選んで下さい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若松 佐智子 / WAKAMATSU Sachiko</author>
    <author xml:space="preserve"> </author>
  </authors>
  <commentList>
    <comment ref="W11" authorId="0" shapeId="0" xr:uid="{E5CE096B-FBEB-40C0-8C78-5B5C9AB75129}">
      <text>
        <r>
          <rPr>
            <sz val="11"/>
            <color indexed="81"/>
            <rFont val="MS P ゴシック"/>
            <family val="3"/>
            <charset val="128"/>
          </rPr>
          <t>インボイス番号入力
1.登録番号取得済み→登録番号を記載
2.登録番号取得なし→なし
3.登録番号取得中→登録申請中
と入力お願いします。</t>
        </r>
      </text>
    </comment>
    <comment ref="V13" authorId="1" shapeId="0" xr:uid="{7191A8C3-A97B-4687-94A9-A041F9FA97D2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
当座・普通選んでください。</t>
        </r>
      </text>
    </comment>
    <comment ref="D17" authorId="0" shapeId="0" xr:uid="{1F73E749-B75F-4FA9-8191-5B3406CE03BD}">
      <text>
        <r>
          <rPr>
            <sz val="9"/>
            <color indexed="81"/>
            <rFont val="MS P ゴシック"/>
            <family val="3"/>
            <charset val="128"/>
          </rPr>
          <t>工事名称入力</t>
        </r>
      </text>
    </comment>
    <comment ref="Z19" authorId="0" shapeId="0" xr:uid="{E4BAC40D-652A-4C72-8A7E-E1BC1F8650EB}">
      <text>
        <r>
          <rPr>
            <sz val="9"/>
            <color indexed="81"/>
            <rFont val="MS P ゴシック"/>
            <family val="3"/>
            <charset val="128"/>
          </rPr>
          <t>入力必須：リストから選んで下さい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若松 佐智子 / WAKAMATSU Sachiko</author>
    <author xml:space="preserve"> </author>
  </authors>
  <commentList>
    <comment ref="W11" authorId="0" shapeId="0" xr:uid="{85E34239-C146-4CA7-83AC-0514866EA234}">
      <text>
        <r>
          <rPr>
            <sz val="11"/>
            <color indexed="81"/>
            <rFont val="MS P ゴシック"/>
            <family val="3"/>
            <charset val="128"/>
          </rPr>
          <t>インボイス番号入力
1.登録番号取得済み→登録番号を記載
2.登録番号取得なし→なし
3.登録番号取得中→登録申請中
と入力お願いします。</t>
        </r>
      </text>
    </comment>
    <comment ref="V13" authorId="1" shapeId="0" xr:uid="{CF4899EB-323A-4458-9737-CB89AA3D3316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
当座・普通選んでください。</t>
        </r>
      </text>
    </comment>
    <comment ref="B19" authorId="0" shapeId="0" xr:uid="{9A2D61B6-3F2B-4E36-9FCE-C0F9193B0424}">
      <text>
        <r>
          <rPr>
            <sz val="9"/>
            <color indexed="81"/>
            <rFont val="MS P ゴシック"/>
            <family val="3"/>
            <charset val="128"/>
          </rPr>
          <t>注文書を交わしている場合記入</t>
        </r>
      </text>
    </comment>
    <comment ref="Z23" authorId="0" shapeId="0" xr:uid="{BF44884B-1004-407F-948F-D4B9C2731719}">
      <text>
        <r>
          <rPr>
            <sz val="9"/>
            <color indexed="81"/>
            <rFont val="MS P ゴシック"/>
            <family val="3"/>
            <charset val="128"/>
          </rPr>
          <t>リストから選んで下さい</t>
        </r>
      </text>
    </comment>
    <comment ref="U32" authorId="0" shapeId="0" xr:uid="{FB51BF96-E872-4B19-A240-21ED039BBAC8}">
      <text>
        <r>
          <rPr>
            <sz val="9"/>
            <color indexed="81"/>
            <rFont val="MS P ゴシック"/>
            <family val="3"/>
            <charset val="128"/>
          </rPr>
          <t xml:space="preserve">注文書契約上
消費税は10％しかないはず
</t>
        </r>
      </text>
    </comment>
  </commentList>
</comments>
</file>

<file path=xl/sharedStrings.xml><?xml version="1.0" encoding="utf-8"?>
<sst xmlns="http://schemas.openxmlformats.org/spreadsheetml/2006/main" count="659" uniqueCount="117">
  <si>
    <t>請求書</t>
    <rPh sb="0" eb="3">
      <t>セイキュウショ</t>
    </rPh>
    <phoneticPr fontId="6"/>
  </si>
  <si>
    <t>西部建設株式会社　御中</t>
    <rPh sb="0" eb="2">
      <t>セイブ</t>
    </rPh>
    <rPh sb="2" eb="8">
      <t>ケンセツカブシキガイシャ</t>
    </rPh>
    <rPh sb="9" eb="11">
      <t>オンチュウ</t>
    </rPh>
    <phoneticPr fontId="10"/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</si>
  <si>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</si>
  <si>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</si>
  <si>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</si>
  <si>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住所</t>
    <rPh sb="0" eb="2">
      <t>ジュウショ</t>
    </rPh>
    <phoneticPr fontId="6"/>
  </si>
  <si>
    <t>〒</t>
    <phoneticPr fontId="2"/>
  </si>
  <si>
    <t>工事番号</t>
    <rPh sb="0" eb="2">
      <t>コウジ</t>
    </rPh>
    <rPh sb="2" eb="4">
      <t>バンゴウ</t>
    </rPh>
    <phoneticPr fontId="2"/>
  </si>
  <si>
    <t>社名</t>
    <rPh sb="0" eb="2">
      <t>シャメイメイ</t>
    </rPh>
    <phoneticPr fontId="6"/>
  </si>
  <si>
    <t>㊞</t>
    <phoneticPr fontId="6"/>
  </si>
  <si>
    <t>取引先ｺｰﾄﾞ</t>
    <rPh sb="0" eb="2">
      <t>トリヒキ</t>
    </rPh>
    <rPh sb="2" eb="3">
      <t>サキ</t>
    </rPh>
    <phoneticPr fontId="2"/>
  </si>
  <si>
    <t>工種名</t>
    <rPh sb="0" eb="1">
      <t>コウ</t>
    </rPh>
    <rPh sb="1" eb="2">
      <t>シュ</t>
    </rPh>
    <rPh sb="2" eb="3">
      <t>メイ</t>
    </rPh>
    <phoneticPr fontId="10"/>
  </si>
  <si>
    <t>工種
番号</t>
    <rPh sb="0" eb="1">
      <t>コウ</t>
    </rPh>
    <rPh sb="1" eb="2">
      <t>シュ</t>
    </rPh>
    <rPh sb="3" eb="5">
      <t>バンゴウ</t>
    </rPh>
    <phoneticPr fontId="10"/>
  </si>
  <si>
    <t>TEL</t>
    <phoneticPr fontId="6"/>
  </si>
  <si>
    <t>FAX</t>
    <phoneticPr fontId="2"/>
  </si>
  <si>
    <t>登録番号</t>
    <rPh sb="0" eb="4">
      <t>トウロクバンゴウ</t>
    </rPh>
    <phoneticPr fontId="6"/>
  </si>
  <si>
    <t>Ｔ</t>
    <phoneticPr fontId="6"/>
  </si>
  <si>
    <t>銀行</t>
    <rPh sb="0" eb="2">
      <t>ギンコウ</t>
    </rPh>
    <phoneticPr fontId="2"/>
  </si>
  <si>
    <t>支店</t>
    <rPh sb="0" eb="2">
      <t>シテン</t>
    </rPh>
    <phoneticPr fontId="2"/>
  </si>
  <si>
    <t>種別</t>
    <rPh sb="0" eb="2">
      <t>シュベツ</t>
    </rPh>
    <phoneticPr fontId="2"/>
  </si>
  <si>
    <t>口座名義</t>
    <rPh sb="0" eb="2">
      <t>コウザ</t>
    </rPh>
    <rPh sb="2" eb="4">
      <t>メイギ</t>
    </rPh>
    <phoneticPr fontId="2"/>
  </si>
  <si>
    <t>ｶﾅ</t>
    <phoneticPr fontId="2"/>
  </si>
  <si>
    <t>工事名</t>
    <phoneticPr fontId="2"/>
  </si>
  <si>
    <t>　（太枠内記入）</t>
  </si>
  <si>
    <t>別途貴社の請求書等を明細とする際は、工事内容欄に「別紙参照」とご記入ください。</t>
    <rPh sb="0" eb="2">
      <t>ベット</t>
    </rPh>
    <rPh sb="2" eb="3">
      <t>キ</t>
    </rPh>
    <rPh sb="3" eb="4">
      <t>シャ</t>
    </rPh>
    <rPh sb="5" eb="8">
      <t>セイキュウショ</t>
    </rPh>
    <rPh sb="8" eb="9">
      <t>トウ</t>
    </rPh>
    <rPh sb="10" eb="12">
      <t>メイサイ</t>
    </rPh>
    <rPh sb="15" eb="16">
      <t>サイ</t>
    </rPh>
    <rPh sb="18" eb="20">
      <t>コウジ</t>
    </rPh>
    <rPh sb="20" eb="22">
      <t>ナイヨウ</t>
    </rPh>
    <rPh sb="22" eb="23">
      <t>ラン</t>
    </rPh>
    <rPh sb="25" eb="29">
      <t>ベッシサンショウ</t>
    </rPh>
    <rPh sb="32" eb="34">
      <t>キニュウ</t>
    </rPh>
    <phoneticPr fontId="2"/>
  </si>
  <si>
    <t>工事内容又は品目</t>
    <rPh sb="0" eb="2">
      <t>コウジ</t>
    </rPh>
    <rPh sb="2" eb="4">
      <t>ナイヨウ</t>
    </rPh>
    <rPh sb="4" eb="5">
      <t>マタ</t>
    </rPh>
    <rPh sb="6" eb="8">
      <t>ヒンモク</t>
    </rPh>
    <phoneticPr fontId="6"/>
  </si>
  <si>
    <t>契約金額又は単価</t>
    <rPh sb="0" eb="2">
      <t>ケイヤク</t>
    </rPh>
    <rPh sb="2" eb="4">
      <t>キンガク</t>
    </rPh>
    <rPh sb="4" eb="5">
      <t>マタ</t>
    </rPh>
    <rPh sb="6" eb="8">
      <t>タンカ</t>
    </rPh>
    <phoneticPr fontId="2"/>
  </si>
  <si>
    <t>出来高％
又は数量</t>
    <rPh sb="0" eb="3">
      <t>デキダカ</t>
    </rPh>
    <rPh sb="5" eb="6">
      <t>マタ</t>
    </rPh>
    <rPh sb="7" eb="9">
      <t>スウリョウ</t>
    </rPh>
    <phoneticPr fontId="2"/>
  </si>
  <si>
    <t>税率</t>
    <rPh sb="0" eb="2">
      <t>ゼイリツ</t>
    </rPh>
    <phoneticPr fontId="6"/>
  </si>
  <si>
    <t>税抜金額</t>
    <rPh sb="0" eb="2">
      <t>ゼイヌキ</t>
    </rPh>
    <rPh sb="2" eb="4">
      <t>キンガク</t>
    </rPh>
    <phoneticPr fontId="6"/>
  </si>
  <si>
    <t>合　　計　(A)</t>
    <phoneticPr fontId="2"/>
  </si>
  <si>
    <t>税率別内訳</t>
    <rPh sb="0" eb="2">
      <t>ゼイリツ</t>
    </rPh>
    <rPh sb="2" eb="3">
      <t>ベツ</t>
    </rPh>
    <rPh sb="3" eb="5">
      <t>ウチワケ</t>
    </rPh>
    <phoneticPr fontId="6"/>
  </si>
  <si>
    <t>消費税額</t>
    <rPh sb="0" eb="3">
      <t>ショウヒゼイ</t>
    </rPh>
    <rPh sb="3" eb="4">
      <t>ガク</t>
    </rPh>
    <phoneticPr fontId="6"/>
  </si>
  <si>
    <t>10％対象</t>
    <rPh sb="3" eb="5">
      <t>タイショウ</t>
    </rPh>
    <phoneticPr fontId="6"/>
  </si>
  <si>
    <t>税込金額（10%）</t>
    <rPh sb="0" eb="2">
      <t>ゼイコ</t>
    </rPh>
    <rPh sb="2" eb="4">
      <t>キンガク</t>
    </rPh>
    <phoneticPr fontId="10"/>
  </si>
  <si>
    <t>*軽減8％対象</t>
    <rPh sb="1" eb="3">
      <t>ケイゲン</t>
    </rPh>
    <rPh sb="5" eb="7">
      <t>タイショウ</t>
    </rPh>
    <phoneticPr fontId="6"/>
  </si>
  <si>
    <t>税込金額（8%）</t>
    <rPh sb="0" eb="2">
      <t>ゼイコ</t>
    </rPh>
    <rPh sb="2" eb="4">
      <t>キンガク</t>
    </rPh>
    <phoneticPr fontId="10"/>
  </si>
  <si>
    <t>0％対象</t>
    <rPh sb="2" eb="4">
      <t>タイショウ</t>
    </rPh>
    <phoneticPr fontId="6"/>
  </si>
  <si>
    <t>税込金額（0%）</t>
    <rPh sb="0" eb="2">
      <t>ゼイコ</t>
    </rPh>
    <rPh sb="2" eb="4">
      <t>キンガク</t>
    </rPh>
    <phoneticPr fontId="10"/>
  </si>
  <si>
    <t>合計税込請求額</t>
    <rPh sb="0" eb="2">
      <t>ゴウケイ</t>
    </rPh>
    <rPh sb="2" eb="4">
      <t>ゼイコ</t>
    </rPh>
    <rPh sb="4" eb="7">
      <t>セイキュウガク</t>
    </rPh>
    <phoneticPr fontId="10"/>
  </si>
  <si>
    <t>　長</t>
    <rPh sb="1" eb="2">
      <t>ショチョウ</t>
    </rPh>
    <phoneticPr fontId="10"/>
  </si>
  <si>
    <t>担当者</t>
    <rPh sb="0" eb="3">
      <t>タントウシャ</t>
    </rPh>
    <phoneticPr fontId="10"/>
  </si>
  <si>
    <t>担当者記入欄</t>
    <rPh sb="0" eb="2">
      <t>タントウ</t>
    </rPh>
    <rPh sb="2" eb="3">
      <t>シャ</t>
    </rPh>
    <rPh sb="3" eb="5">
      <t>キニュウ</t>
    </rPh>
    <rPh sb="5" eb="6">
      <t>ラン</t>
    </rPh>
    <phoneticPr fontId="2"/>
  </si>
  <si>
    <t>立替金(税込)</t>
    <rPh sb="0" eb="3">
      <t>タテカエキン</t>
    </rPh>
    <rPh sb="4" eb="6">
      <t>ゼイコミ</t>
    </rPh>
    <phoneticPr fontId="2"/>
  </si>
  <si>
    <t>1.</t>
    <phoneticPr fontId="10"/>
  </si>
  <si>
    <t>請求書は3部作成し(正)と(写)の2部を提出して下さい。</t>
    <rPh sb="0" eb="3">
      <t>セイキュウショ</t>
    </rPh>
    <rPh sb="5" eb="6">
      <t>ブ</t>
    </rPh>
    <rPh sb="6" eb="8">
      <t>サクセイ</t>
    </rPh>
    <rPh sb="10" eb="11">
      <t>セイ</t>
    </rPh>
    <rPh sb="14" eb="15">
      <t>ウツ</t>
    </rPh>
    <rPh sb="18" eb="19">
      <t>ブ</t>
    </rPh>
    <rPh sb="20" eb="22">
      <t>テイシュツ</t>
    </rPh>
    <rPh sb="24" eb="25">
      <t>クダ</t>
    </rPh>
    <phoneticPr fontId="10"/>
  </si>
  <si>
    <t>2.</t>
  </si>
  <si>
    <t>取引銀行・口座を必ずはっきり記入して下さい。</t>
    <rPh sb="0" eb="2">
      <t>トリヒキ</t>
    </rPh>
    <rPh sb="2" eb="4">
      <t>ギンコウ</t>
    </rPh>
    <rPh sb="5" eb="7">
      <t>コウザ</t>
    </rPh>
    <rPh sb="8" eb="9">
      <t>カナラ</t>
    </rPh>
    <rPh sb="14" eb="16">
      <t>キニュウ</t>
    </rPh>
    <rPh sb="18" eb="19">
      <t>クダ</t>
    </rPh>
    <phoneticPr fontId="10"/>
  </si>
  <si>
    <t>3.</t>
  </si>
  <si>
    <t>記入漏れがあると支払が遅れることがありますのでご承知下さい。</t>
    <rPh sb="0" eb="2">
      <t>キニュウ</t>
    </rPh>
    <rPh sb="2" eb="3">
      <t>モ</t>
    </rPh>
    <rPh sb="8" eb="10">
      <t>シハライ</t>
    </rPh>
    <rPh sb="11" eb="12">
      <t>オク</t>
    </rPh>
    <rPh sb="24" eb="26">
      <t>ショウチ</t>
    </rPh>
    <rPh sb="26" eb="27">
      <t>クダ</t>
    </rPh>
    <phoneticPr fontId="10"/>
  </si>
  <si>
    <t>4.</t>
  </si>
  <si>
    <t>立替金の欄は記入しないで下さい。</t>
    <rPh sb="0" eb="3">
      <t>タテカエキン</t>
    </rPh>
    <rPh sb="4" eb="5">
      <t>ラン</t>
    </rPh>
    <rPh sb="6" eb="8">
      <t>キニュウ</t>
    </rPh>
    <rPh sb="12" eb="13">
      <t>クダ</t>
    </rPh>
    <phoneticPr fontId="10"/>
  </si>
  <si>
    <t>5.</t>
  </si>
  <si>
    <t>6.</t>
  </si>
  <si>
    <t>毎月末日までに作業所及び各支店に必着する様お願い致します。</t>
    <rPh sb="0" eb="2">
      <t>マイツキ</t>
    </rPh>
    <rPh sb="2" eb="3">
      <t>マツ</t>
    </rPh>
    <rPh sb="3" eb="4">
      <t>ニチ</t>
    </rPh>
    <rPh sb="7" eb="10">
      <t>サギョウショ</t>
    </rPh>
    <rPh sb="10" eb="11">
      <t>オヨ</t>
    </rPh>
    <rPh sb="12" eb="13">
      <t>カク</t>
    </rPh>
    <rPh sb="13" eb="15">
      <t>シテン</t>
    </rPh>
    <rPh sb="16" eb="18">
      <t>ヒッチャク</t>
    </rPh>
    <rPh sb="20" eb="21">
      <t>ヨウ</t>
    </rPh>
    <rPh sb="22" eb="23">
      <t>ネガ</t>
    </rPh>
    <rPh sb="24" eb="25">
      <t>イタ</t>
    </rPh>
    <phoneticPr fontId="10"/>
  </si>
  <si>
    <t>契約金額</t>
    <rPh sb="0" eb="4">
      <t>ケイヤクキンガク</t>
    </rPh>
    <phoneticPr fontId="2"/>
  </si>
  <si>
    <t>請負金額(税抜)</t>
    <rPh sb="0" eb="4">
      <t>ウケオイキンガク</t>
    </rPh>
    <rPh sb="5" eb="7">
      <t>ゼイヌキ</t>
    </rPh>
    <phoneticPr fontId="2"/>
  </si>
  <si>
    <t>消費税</t>
    <rPh sb="0" eb="3">
      <t>ショウヒゼイ</t>
    </rPh>
    <phoneticPr fontId="2"/>
  </si>
  <si>
    <t>税込金額</t>
    <rPh sb="0" eb="2">
      <t>ゼイコ</t>
    </rPh>
    <rPh sb="2" eb="4">
      <t>キンガク</t>
    </rPh>
    <phoneticPr fontId="2"/>
  </si>
  <si>
    <t>●注文書の契約金額を記入してください。</t>
    <rPh sb="7" eb="9">
      <t>キンガク</t>
    </rPh>
    <phoneticPr fontId="2"/>
  </si>
  <si>
    <t>　（太枠内記入）</t>
    <phoneticPr fontId="10"/>
  </si>
  <si>
    <t>出来高％</t>
    <rPh sb="0" eb="3">
      <t>デキダカ</t>
    </rPh>
    <phoneticPr fontId="2"/>
  </si>
  <si>
    <t>前回迄請求額(B)</t>
    <rPh sb="0" eb="2">
      <t>ゼンカイ</t>
    </rPh>
    <rPh sb="2" eb="3">
      <t>マデ</t>
    </rPh>
    <rPh sb="3" eb="5">
      <t>セイキュウ</t>
    </rPh>
    <rPh sb="5" eb="6">
      <t>ガク</t>
    </rPh>
    <phoneticPr fontId="10"/>
  </si>
  <si>
    <t>(A-B)
差引今回請求額</t>
    <rPh sb="6" eb="8">
      <t>サシヒキ</t>
    </rPh>
    <rPh sb="8" eb="10">
      <t>コンカイ</t>
    </rPh>
    <rPh sb="10" eb="13">
      <t>セイキュウガク</t>
    </rPh>
    <phoneticPr fontId="10"/>
  </si>
  <si>
    <t>消費税（10%)</t>
    <rPh sb="0" eb="3">
      <t>ショウヒゼイ</t>
    </rPh>
    <phoneticPr fontId="2"/>
  </si>
  <si>
    <t>合計請求額</t>
    <rPh sb="0" eb="2">
      <t>ゴウケイ</t>
    </rPh>
    <rPh sb="2" eb="5">
      <t>セイキュウガク</t>
    </rPh>
    <phoneticPr fontId="10"/>
  </si>
  <si>
    <t>810-0064</t>
    <phoneticPr fontId="2"/>
  </si>
  <si>
    <t>福岡</t>
    <rPh sb="0" eb="2">
      <t>フクオカ</t>
    </rPh>
    <phoneticPr fontId="2"/>
  </si>
  <si>
    <t>飲料</t>
    <rPh sb="0" eb="2">
      <t>インリョウ</t>
    </rPh>
    <phoneticPr fontId="2"/>
  </si>
  <si>
    <t>092-771-6069</t>
    <phoneticPr fontId="2"/>
  </si>
  <si>
    <t>福岡市中央区地行1丁目15番29号</t>
    <rPh sb="0" eb="3">
      <t>フクオカシ</t>
    </rPh>
    <rPh sb="3" eb="6">
      <t>チュウオウク</t>
    </rPh>
    <rPh sb="6" eb="8">
      <t>ジギョウ</t>
    </rPh>
    <rPh sb="9" eb="11">
      <t>チョウメ</t>
    </rPh>
    <rPh sb="13" eb="14">
      <t>バン</t>
    </rPh>
    <rPh sb="16" eb="17">
      <t>ゴウ</t>
    </rPh>
    <phoneticPr fontId="2"/>
  </si>
  <si>
    <t>印紙代</t>
    <rPh sb="0" eb="2">
      <t>インシ</t>
    </rPh>
    <rPh sb="2" eb="3">
      <t>ダイ</t>
    </rPh>
    <phoneticPr fontId="2"/>
  </si>
  <si>
    <t>番号</t>
    <rPh sb="0" eb="2">
      <t>バンゴウ</t>
    </rPh>
    <phoneticPr fontId="2"/>
  </si>
  <si>
    <t>振込口座</t>
    <rPh sb="0" eb="2">
      <t>フリコミ</t>
    </rPh>
    <rPh sb="2" eb="4">
      <t>コウザ</t>
    </rPh>
    <phoneticPr fontId="6"/>
  </si>
  <si>
    <t>　</t>
  </si>
  <si>
    <t>092-771176</t>
    <phoneticPr fontId="2"/>
  </si>
  <si>
    <t>請求金額
（税込）</t>
    <rPh sb="0" eb="2">
      <t>セイキュウ</t>
    </rPh>
    <rPh sb="2" eb="4">
      <t>キンガク</t>
    </rPh>
    <rPh sb="6" eb="8">
      <t>ゼイコ</t>
    </rPh>
    <phoneticPr fontId="2"/>
  </si>
  <si>
    <t>出来高</t>
    <rPh sb="0" eb="3">
      <t>デキダカ</t>
    </rPh>
    <phoneticPr fontId="2"/>
  </si>
  <si>
    <t>生コン代</t>
    <rPh sb="0" eb="1">
      <t>ナマ</t>
    </rPh>
    <rPh sb="3" eb="4">
      <t>ダイ</t>
    </rPh>
    <phoneticPr fontId="2"/>
  </si>
  <si>
    <t>代表取締役　○○○○</t>
    <rPh sb="0" eb="5">
      <t>ダイヒョウトリシマリヤク</t>
    </rPh>
    <phoneticPr fontId="2"/>
  </si>
  <si>
    <t>○○○○〇〇工事</t>
    <rPh sb="6" eb="8">
      <t>コウジ</t>
    </rPh>
    <phoneticPr fontId="2"/>
  </si>
  <si>
    <t>別紙参照</t>
    <rPh sb="0" eb="4">
      <t>ベッシサンショウ</t>
    </rPh>
    <phoneticPr fontId="2"/>
  </si>
  <si>
    <t>普通</t>
  </si>
  <si>
    <t>○○</t>
    <phoneticPr fontId="2"/>
  </si>
  <si>
    <t>ﾏﾙﾏﾙｹﾝｾﾂ(ｶﾌﾞ</t>
    <phoneticPr fontId="2"/>
  </si>
  <si>
    <t>○○建設株</t>
    <rPh sb="2" eb="4">
      <t>ケンセツ</t>
    </rPh>
    <rPh sb="4" eb="5">
      <t>カブ</t>
    </rPh>
    <phoneticPr fontId="2"/>
  </si>
  <si>
    <t>○○建設株式会社</t>
    <rPh sb="2" eb="4">
      <t>ケンセツ</t>
    </rPh>
    <rPh sb="4" eb="6">
      <t>カブシキ</t>
    </rPh>
    <rPh sb="6" eb="8">
      <t>カイシャ</t>
    </rPh>
    <phoneticPr fontId="2"/>
  </si>
  <si>
    <t>1111111111122222</t>
    <phoneticPr fontId="2"/>
  </si>
  <si>
    <t>福岡市中央区地行1丁目00-00</t>
    <rPh sb="0" eb="3">
      <t>フクオカシ</t>
    </rPh>
    <rPh sb="3" eb="6">
      <t>チュウオウク</t>
    </rPh>
    <rPh sb="6" eb="8">
      <t>ジギョウ</t>
    </rPh>
    <rPh sb="9" eb="11">
      <t>チョウメ</t>
    </rPh>
    <phoneticPr fontId="2"/>
  </si>
  <si>
    <t>合　計　(税抜)</t>
    <rPh sb="5" eb="7">
      <t>ゼイヌキ</t>
    </rPh>
    <phoneticPr fontId="2"/>
  </si>
  <si>
    <t>合　計（税抜）</t>
    <rPh sb="4" eb="6">
      <t>ゼイヌキ</t>
    </rPh>
    <phoneticPr fontId="2"/>
  </si>
  <si>
    <t>工事完成報告書</t>
    <rPh sb="0" eb="2">
      <t>コウジ</t>
    </rPh>
    <rPh sb="2" eb="4">
      <t>カンセイ</t>
    </rPh>
    <rPh sb="4" eb="7">
      <t>ホウコクショ</t>
    </rPh>
    <phoneticPr fontId="6"/>
  </si>
  <si>
    <t>日</t>
    <rPh sb="0" eb="1">
      <t>ヒ</t>
    </rPh>
    <phoneticPr fontId="6"/>
  </si>
  <si>
    <t>西部建設株式会社</t>
    <rPh sb="0" eb="2">
      <t>セイブ</t>
    </rPh>
    <rPh sb="2" eb="4">
      <t>ケンセツ</t>
    </rPh>
    <rPh sb="4" eb="6">
      <t>カブシキ</t>
    </rPh>
    <rPh sb="6" eb="8">
      <t>カイシャ</t>
    </rPh>
    <phoneticPr fontId="6"/>
  </si>
  <si>
    <t>殿</t>
    <rPh sb="0" eb="1">
      <t>トノ</t>
    </rPh>
    <phoneticPr fontId="10"/>
  </si>
  <si>
    <t>会社名</t>
    <rPh sb="0" eb="2">
      <t>カイシャ</t>
    </rPh>
    <rPh sb="2" eb="3">
      <t>メイ</t>
    </rPh>
    <phoneticPr fontId="6"/>
  </si>
  <si>
    <t>担当者</t>
    <rPh sb="0" eb="3">
      <t>タントウシャ</t>
    </rPh>
    <phoneticPr fontId="6"/>
  </si>
  <si>
    <t>下記工事について、完成したので報告します。</t>
    <rPh sb="0" eb="2">
      <t>カキ</t>
    </rPh>
    <rPh sb="2" eb="4">
      <t>コウジ</t>
    </rPh>
    <rPh sb="9" eb="11">
      <t>カンセイ</t>
    </rPh>
    <rPh sb="15" eb="17">
      <t>ホウコク</t>
    </rPh>
    <phoneticPr fontId="6"/>
  </si>
  <si>
    <t>工事名</t>
    <rPh sb="0" eb="2">
      <t>コウジ</t>
    </rPh>
    <rPh sb="2" eb="3">
      <t>メイ</t>
    </rPh>
    <phoneticPr fontId="6"/>
  </si>
  <si>
    <t>工事場所</t>
    <rPh sb="0" eb="2">
      <t>コウジ</t>
    </rPh>
    <rPh sb="2" eb="4">
      <t>バショ</t>
    </rPh>
    <phoneticPr fontId="6"/>
  </si>
  <si>
    <t>工事期間</t>
    <rPh sb="0" eb="2">
      <t>コウジ</t>
    </rPh>
    <rPh sb="2" eb="4">
      <t>キカン</t>
    </rPh>
    <phoneticPr fontId="6"/>
  </si>
  <si>
    <t>から</t>
    <phoneticPr fontId="6"/>
  </si>
  <si>
    <t>まで</t>
    <phoneticPr fontId="6"/>
  </si>
  <si>
    <t>契約金額</t>
    <rPh sb="0" eb="2">
      <t>ケイヤク</t>
    </rPh>
    <rPh sb="2" eb="4">
      <t>キンガク</t>
    </rPh>
    <phoneticPr fontId="6"/>
  </si>
  <si>
    <t>工事請負金額</t>
    <phoneticPr fontId="10"/>
  </si>
  <si>
    <t>.-</t>
  </si>
  <si>
    <t>うち工事価格</t>
    <rPh sb="2" eb="4">
      <t>コウジ</t>
    </rPh>
    <rPh sb="4" eb="6">
      <t>カカク</t>
    </rPh>
    <phoneticPr fontId="10"/>
  </si>
  <si>
    <t>.-</t>
    <phoneticPr fontId="10"/>
  </si>
  <si>
    <t>取引に係る消費税</t>
    <rPh sb="0" eb="2">
      <t>トリヒキ</t>
    </rPh>
    <rPh sb="3" eb="4">
      <t>カカ</t>
    </rPh>
    <rPh sb="5" eb="8">
      <t>ショウヒゼイ</t>
    </rPh>
    <phoneticPr fontId="10"/>
  </si>
  <si>
    <t>工事完了日</t>
    <rPh sb="0" eb="2">
      <t>コウジ</t>
    </rPh>
    <rPh sb="2" eb="4">
      <t>カンリョウ</t>
    </rPh>
    <rPh sb="4" eb="5">
      <t>ヒ</t>
    </rPh>
    <phoneticPr fontId="6"/>
  </si>
  <si>
    <t>備　　　考</t>
    <rPh sb="0" eb="1">
      <t>ビ</t>
    </rPh>
    <rPh sb="4" eb="5">
      <t>コウ</t>
    </rPh>
    <phoneticPr fontId="6"/>
  </si>
  <si>
    <t>注）請求書と一緒に郵送お願いします</t>
    <rPh sb="0" eb="1">
      <t>チュウ</t>
    </rPh>
    <rPh sb="2" eb="5">
      <t>セイキュウショ</t>
    </rPh>
    <rPh sb="6" eb="8">
      <t>イッショ</t>
    </rPh>
    <rPh sb="9" eb="11">
      <t>ユウソウ</t>
    </rPh>
    <rPh sb="12" eb="13">
      <t>ネガ</t>
    </rPh>
    <phoneticPr fontId="6"/>
  </si>
  <si>
    <t>（入力様式注意事項）</t>
    <rPh sb="1" eb="3">
      <t>ニュウリョク</t>
    </rPh>
    <rPh sb="3" eb="5">
      <t>ヨウシキ</t>
    </rPh>
    <rPh sb="5" eb="7">
      <t>チュウイ</t>
    </rPh>
    <rPh sb="7" eb="9">
      <t>ジコウ</t>
    </rPh>
    <phoneticPr fontId="10"/>
  </si>
  <si>
    <t>5290001008224</t>
    <phoneticPr fontId="2"/>
  </si>
  <si>
    <t>「建設本部：毎月25日締」「北九州事業所：月末締」翌月20日支払。</t>
    <phoneticPr fontId="2"/>
  </si>
  <si>
    <t>1.請求書は3部作成し(正)と(写)の2部を提出して下さい。
2.取引銀行・口座を必ずはっきり記入して下さい。
3.記入漏れがあると支払が遅れることがありますのでご承知下さい。
4.立替金の欄は記入しないで下さい。
5.「建設本部：毎月25日締」「北九州事業所：月末締」翌月20日支払。
6.毎月末日までに作業所及び各支店に必着する様お願い致します。</t>
    <phoneticPr fontId="2"/>
  </si>
  <si>
    <t>○○建設㈱</t>
    <rPh sb="2" eb="4">
      <t>ケンセツ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</si>
</sst>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42" formatCode="_ &quot;¥&quot;* #,##0_ ;_ &quot;¥&quot;* \-#,##0_ ;_ &quot;¥&quot;* &quot;-&quot;_ ;_ @_ "/>
    <numFmt numFmtId="176" formatCode="&quot;¥&quot;#,###"/>
    <numFmt numFmtId="177" formatCode="&quot;¥&quot;#,##0\-"/>
    <numFmt numFmtId="178" formatCode="&quot;¥&quot;#,###\-"/>
    <numFmt numFmtId="179" formatCode="yyyy&quot;年&quot;m&quot;月&quot;d&quot;日&quot;;@"/>
    <numFmt numFmtId="180" formatCode="0_);[Red]\(0\)"/>
  </numFmts>
  <fonts count="38">
    <font>
      <sz val="11"/>
      <color theme="1"/>
      <name val="游ゴシック"/>
      <family val="3"/>
      <charset val="128"/>
      <scheme val="minor"/>
    </font>
    <font>
      <sz val="14"/>
      <color rgb="FFFF0000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u val="double"/>
      <sz val="18"/>
      <name val="ＭＳ 明朝"/>
      <family val="1"/>
      <charset val="128"/>
    </font>
    <font>
      <b/>
      <sz val="18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明朝"/>
      <family val="1"/>
    </font>
    <font>
      <sz val="8.5"/>
      <color indexed="8"/>
      <name val="ＭＳ 明朝"/>
      <family val="1"/>
      <charset val="128"/>
    </font>
    <font>
      <sz val="10"/>
      <color indexed="8"/>
      <name val="ＭＳ 明朝"/>
      <family val="1"/>
    </font>
    <font>
      <sz val="8.5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1"/>
      <name val="MS P ゴシック"/>
      <family val="3"/>
      <charset val="128"/>
    </font>
    <font>
      <sz val="22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1" fillId="0" borderId="0" applyFont="0" applyFill="0" applyBorder="0" applyAlignment="0" applyProtection="0">
      <alignment vertical="center"/>
    </xf>
    <xf numFmtId="6" fontId="36" fillId="0" borderId="0" applyFont="0" applyFill="0" applyBorder="0" applyAlignment="0" applyProtection="0"/>
    <xf numFmtId="0" fontId="36" fillId="0" borderId="0"/>
  </cellStyleXfs>
  <cellXfs count="524">
    <xf numFmtId="0" fontId="0" fillId="0" borderId="0" xfId="0">
      <alignment vertical="center"/>
    </xf>
    <xf numFmtId="6" fontId="11" fillId="0" borderId="0" xfId="3" applyFont="1" applyFill="1" applyBorder="1" applyAlignment="1" applyProtection="1">
      <alignment horizontal="center"/>
    </xf>
    <xf numFmtId="38" fontId="21" fillId="0" borderId="0" xfId="4" applyFont="1" applyFill="1" applyBorder="1" applyAlignment="1" applyProtection="1">
      <alignment vertical="center" shrinkToFit="1"/>
    </xf>
    <xf numFmtId="38" fontId="21" fillId="0" borderId="58" xfId="4" applyFont="1" applyFill="1" applyBorder="1" applyAlignment="1" applyProtection="1">
      <alignment vertical="center" shrinkToFit="1"/>
    </xf>
    <xf numFmtId="0" fontId="1" fillId="0" borderId="0" xfId="0" applyFont="1" applyProtection="1">
      <alignment vertical="center"/>
    </xf>
    <xf numFmtId="0" fontId="4" fillId="0" borderId="0" xfId="2" applyFont="1" applyAlignment="1" applyProtection="1"/>
    <xf numFmtId="0" fontId="8" fillId="0" borderId="0" xfId="2" applyFont="1" applyProtection="1">
      <alignment vertical="center"/>
    </xf>
    <xf numFmtId="0" fontId="8" fillId="0" borderId="0" xfId="0" applyFont="1" applyProtection="1">
      <alignment vertical="center"/>
    </xf>
    <xf numFmtId="0" fontId="4" fillId="0" borderId="0" xfId="2" applyFont="1" applyAlignment="1" applyProtection="1">
      <alignment horizontal="center"/>
    </xf>
    <xf numFmtId="0" fontId="5" fillId="0" borderId="0" xfId="2" applyFont="1" applyAlignment="1" applyProtection="1"/>
    <xf numFmtId="0" fontId="9" fillId="0" borderId="2" xfId="2" applyFont="1" applyBorder="1" applyAlignment="1" applyProtection="1"/>
    <xf numFmtId="0" fontId="11" fillId="0" borderId="0" xfId="2" applyFont="1" applyAlignment="1" applyProtection="1"/>
    <xf numFmtId="0" fontId="11" fillId="0" borderId="0" xfId="2" applyFont="1" applyAlignment="1" applyProtection="1">
      <alignment horizontal="center"/>
    </xf>
    <xf numFmtId="49" fontId="13" fillId="0" borderId="4" xfId="2" applyNumberFormat="1" applyFont="1" applyBorder="1" applyAlignment="1" applyProtection="1">
      <alignment vertical="center" shrinkToFit="1"/>
    </xf>
    <xf numFmtId="0" fontId="8" fillId="0" borderId="14" xfId="0" applyFont="1" applyBorder="1" applyAlignment="1" applyProtection="1">
      <alignment vertical="center" shrinkToFit="1"/>
    </xf>
    <xf numFmtId="0" fontId="17" fillId="0" borderId="0" xfId="3" applyNumberFormat="1" applyFont="1" applyFill="1" applyBorder="1" applyAlignment="1" applyProtection="1">
      <alignment vertical="center" wrapText="1" shrinkToFit="1"/>
    </xf>
    <xf numFmtId="0" fontId="11" fillId="0" borderId="0" xfId="2" applyFont="1" applyAlignment="1" applyProtection="1">
      <alignment horizontal="center" vertical="center" wrapText="1"/>
    </xf>
    <xf numFmtId="0" fontId="11" fillId="0" borderId="0" xfId="2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shrinkToFit="1"/>
    </xf>
    <xf numFmtId="0" fontId="11" fillId="0" borderId="0" xfId="2" applyFont="1" applyProtection="1">
      <alignment vertical="center"/>
    </xf>
    <xf numFmtId="0" fontId="18" fillId="0" borderId="0" xfId="2" applyFont="1" applyAlignment="1" applyProtection="1"/>
    <xf numFmtId="0" fontId="11" fillId="0" borderId="0" xfId="2" applyFont="1" applyAlignment="1" applyProtection="1">
      <alignment horizontal="distributed"/>
    </xf>
    <xf numFmtId="0" fontId="12" fillId="0" borderId="0" xfId="2" applyFont="1" applyAlignment="1" applyProtection="1">
      <alignment horizontal="center" vertical="center"/>
    </xf>
    <xf numFmtId="0" fontId="8" fillId="0" borderId="2" xfId="2" applyFont="1" applyBorder="1" applyProtection="1">
      <alignment vertical="center"/>
    </xf>
    <xf numFmtId="0" fontId="12" fillId="0" borderId="19" xfId="2" applyFont="1" applyBorder="1" applyProtection="1">
      <alignment vertical="center"/>
    </xf>
    <xf numFmtId="0" fontId="12" fillId="0" borderId="42" xfId="2" applyFont="1" applyBorder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2" fillId="0" borderId="87" xfId="2" applyFont="1" applyBorder="1" applyProtection="1">
      <alignment vertical="center"/>
    </xf>
    <xf numFmtId="0" fontId="20" fillId="0" borderId="54" xfId="2" applyFont="1" applyBorder="1" applyAlignment="1" applyProtection="1">
      <alignment vertical="center" shrinkToFit="1"/>
    </xf>
    <xf numFmtId="0" fontId="20" fillId="0" borderId="57" xfId="2" applyFont="1" applyBorder="1" applyAlignment="1" applyProtection="1">
      <alignment vertical="center" shrinkToFit="1"/>
    </xf>
    <xf numFmtId="0" fontId="8" fillId="0" borderId="78" xfId="2" applyFont="1" applyBorder="1" applyProtection="1">
      <alignment vertical="center"/>
    </xf>
    <xf numFmtId="0" fontId="20" fillId="0" borderId="0" xfId="2" applyFont="1" applyAlignment="1" applyProtection="1">
      <alignment vertical="center" shrinkToFit="1"/>
    </xf>
    <xf numFmtId="0" fontId="21" fillId="0" borderId="0" xfId="2" applyFont="1" applyProtection="1">
      <alignment vertical="center"/>
    </xf>
    <xf numFmtId="0" fontId="16" fillId="0" borderId="0" xfId="0" applyFont="1" applyProtection="1">
      <alignment vertical="center"/>
    </xf>
    <xf numFmtId="0" fontId="22" fillId="0" borderId="0" xfId="0" quotePrefix="1" applyFont="1" applyAlignment="1" applyProtection="1">
      <alignment horizontal="center" vertical="center"/>
    </xf>
    <xf numFmtId="0" fontId="22" fillId="0" borderId="0" xfId="0" applyFont="1" applyProtection="1">
      <alignment vertical="center"/>
    </xf>
    <xf numFmtId="0" fontId="12" fillId="0" borderId="0" xfId="2" applyFont="1" applyAlignment="1" applyProtection="1"/>
    <xf numFmtId="0" fontId="11" fillId="0" borderId="2" xfId="2" applyFont="1" applyBorder="1" applyAlignment="1" applyProtection="1"/>
    <xf numFmtId="0" fontId="13" fillId="0" borderId="0" xfId="2" applyFont="1" applyAlignment="1" applyProtection="1"/>
    <xf numFmtId="0" fontId="11" fillId="0" borderId="0" xfId="2" applyFont="1" applyAlignment="1" applyProtection="1">
      <alignment horizontal="right"/>
    </xf>
    <xf numFmtId="0" fontId="11" fillId="0" borderId="0" xfId="2" applyFont="1" applyAlignment="1" applyProtection="1">
      <alignment horizontal="left" vertical="center" indent="1" shrinkToFit="1"/>
    </xf>
    <xf numFmtId="0" fontId="24" fillId="0" borderId="0" xfId="0" applyFont="1" applyProtection="1">
      <alignment vertical="center"/>
    </xf>
    <xf numFmtId="0" fontId="16" fillId="0" borderId="0" xfId="0" applyFont="1" applyAlignment="1" applyProtection="1">
      <alignment vertical="center" shrinkToFit="1"/>
    </xf>
    <xf numFmtId="0" fontId="12" fillId="0" borderId="0" xfId="2" applyFont="1" applyAlignment="1" applyProtection="1">
      <alignment vertical="center" shrinkToFit="1"/>
    </xf>
    <xf numFmtId="0" fontId="25" fillId="0" borderId="0" xfId="0" quotePrefix="1" applyFont="1" applyAlignment="1" applyProtection="1">
      <alignment vertical="distributed"/>
    </xf>
    <xf numFmtId="0" fontId="27" fillId="0" borderId="0" xfId="0" applyFont="1" applyAlignment="1" applyProtection="1">
      <alignment vertical="distributed"/>
    </xf>
    <xf numFmtId="0" fontId="0" fillId="0" borderId="0" xfId="0" applyProtection="1">
      <alignment vertical="center"/>
    </xf>
    <xf numFmtId="0" fontId="13" fillId="0" borderId="0" xfId="2" applyFont="1" applyFill="1" applyAlignment="1" applyProtection="1"/>
    <xf numFmtId="49" fontId="13" fillId="0" borderId="4" xfId="2" applyNumberFormat="1" applyFont="1" applyFill="1" applyBorder="1" applyAlignment="1" applyProtection="1">
      <alignment vertical="center" shrinkToFit="1"/>
    </xf>
    <xf numFmtId="0" fontId="8" fillId="0" borderId="14" xfId="0" applyFont="1" applyFill="1" applyBorder="1" applyAlignment="1" applyProtection="1">
      <alignment vertical="center" shrinkToFit="1"/>
    </xf>
    <xf numFmtId="0" fontId="4" fillId="0" borderId="0" xfId="2" applyFont="1" applyAlignment="1" applyProtection="1">
      <alignment horizontal="center"/>
    </xf>
    <xf numFmtId="0" fontId="12" fillId="0" borderId="0" xfId="2" applyFont="1" applyProtection="1">
      <alignment vertical="center"/>
    </xf>
    <xf numFmtId="0" fontId="29" fillId="2" borderId="0" xfId="2" applyFont="1" applyFill="1" applyAlignment="1" applyProtection="1">
      <alignment horizontal="center"/>
      <protection locked="0"/>
    </xf>
    <xf numFmtId="0" fontId="29" fillId="2" borderId="68" xfId="2" applyFont="1" applyFill="1" applyBorder="1" applyAlignment="1" applyProtection="1">
      <alignment horizontal="center" vertical="center"/>
      <protection locked="0"/>
    </xf>
    <xf numFmtId="0" fontId="34" fillId="0" borderId="0" xfId="2" applyFont="1" applyProtection="1">
      <alignment vertical="center"/>
    </xf>
    <xf numFmtId="0" fontId="35" fillId="0" borderId="0" xfId="2" applyFont="1" applyProtection="1">
      <alignment vertical="center"/>
    </xf>
    <xf numFmtId="0" fontId="29" fillId="0" borderId="0" xfId="2" applyFont="1" applyAlignment="1" applyProtection="1">
      <alignment horizontal="center"/>
    </xf>
    <xf numFmtId="0" fontId="29" fillId="0" borderId="0" xfId="2" applyFont="1" applyProtection="1">
      <alignment vertical="center"/>
    </xf>
    <xf numFmtId="0" fontId="29" fillId="0" borderId="2" xfId="2" applyFont="1" applyBorder="1" applyProtection="1">
      <alignment vertical="center"/>
    </xf>
    <xf numFmtId="0" fontId="29" fillId="0" borderId="68" xfId="2" applyFont="1" applyBorder="1" applyProtection="1">
      <alignment vertical="center"/>
    </xf>
    <xf numFmtId="0" fontId="29" fillId="0" borderId="0" xfId="2" applyFont="1" applyAlignment="1" applyProtection="1"/>
    <xf numFmtId="0" fontId="29" fillId="0" borderId="100" xfId="2" applyFont="1" applyBorder="1" applyAlignment="1" applyProtection="1">
      <alignment horizontal="center" vertical="center"/>
    </xf>
    <xf numFmtId="0" fontId="29" fillId="0" borderId="101" xfId="2" applyFont="1" applyBorder="1" applyAlignment="1" applyProtection="1">
      <alignment horizontal="center" vertical="center"/>
    </xf>
    <xf numFmtId="0" fontId="29" fillId="0" borderId="2" xfId="2" applyFont="1" applyBorder="1" applyAlignment="1" applyProtection="1">
      <alignment horizontal="center" vertical="center"/>
    </xf>
    <xf numFmtId="0" fontId="29" fillId="0" borderId="19" xfId="2" applyFont="1" applyBorder="1" applyAlignment="1" applyProtection="1">
      <alignment horizontal="center" vertical="center"/>
    </xf>
    <xf numFmtId="6" fontId="30" fillId="0" borderId="16" xfId="6" applyFont="1" applyFill="1" applyBorder="1" applyAlignment="1" applyProtection="1"/>
    <xf numFmtId="6" fontId="0" fillId="0" borderId="0" xfId="6" applyFont="1" applyFill="1" applyBorder="1" applyAlignment="1" applyProtection="1">
      <alignment horizontal="left" vertical="center"/>
    </xf>
    <xf numFmtId="6" fontId="14" fillId="0" borderId="0" xfId="6" applyFont="1" applyFill="1" applyBorder="1" applyAlignment="1" applyProtection="1"/>
    <xf numFmtId="6" fontId="0" fillId="0" borderId="0" xfId="6" applyFont="1" applyFill="1" applyBorder="1" applyAlignment="1" applyProtection="1">
      <alignment horizontal="left"/>
    </xf>
    <xf numFmtId="0" fontId="29" fillId="0" borderId="16" xfId="2" applyFont="1" applyBorder="1" applyProtection="1">
      <alignment vertical="center"/>
    </xf>
    <xf numFmtId="0" fontId="29" fillId="0" borderId="17" xfId="2" applyFont="1" applyBorder="1" applyProtection="1">
      <alignment vertical="center"/>
    </xf>
    <xf numFmtId="0" fontId="13" fillId="0" borderId="0" xfId="7" applyFont="1" applyProtection="1"/>
    <xf numFmtId="6" fontId="30" fillId="0" borderId="0" xfId="6" applyFont="1" applyFill="1" applyBorder="1" applyAlignment="1" applyProtection="1"/>
    <xf numFmtId="0" fontId="29" fillId="0" borderId="105" xfId="2" applyFont="1" applyBorder="1" applyProtection="1">
      <alignment vertical="center"/>
    </xf>
    <xf numFmtId="0" fontId="29" fillId="0" borderId="19" xfId="2" applyFont="1" applyBorder="1" applyProtection="1">
      <alignment vertical="center"/>
    </xf>
    <xf numFmtId="0" fontId="29" fillId="0" borderId="68" xfId="2" applyFont="1" applyBorder="1" applyAlignment="1" applyProtection="1">
      <alignment horizontal="center" vertical="center"/>
    </xf>
    <xf numFmtId="0" fontId="29" fillId="0" borderId="42" xfId="2" applyFont="1" applyBorder="1" applyProtection="1">
      <alignment vertical="center"/>
    </xf>
    <xf numFmtId="0" fontId="29" fillId="2" borderId="68" xfId="2" applyFont="1" applyFill="1" applyBorder="1" applyProtection="1">
      <alignment vertical="center"/>
      <protection locked="0"/>
    </xf>
    <xf numFmtId="0" fontId="29" fillId="2" borderId="42" xfId="2" applyFont="1" applyFill="1" applyBorder="1" applyProtection="1">
      <alignment vertical="center"/>
      <protection locked="0"/>
    </xf>
    <xf numFmtId="0" fontId="25" fillId="0" borderId="0" xfId="0" quotePrefix="1" applyFont="1" applyAlignment="1" applyProtection="1">
      <alignment vertical="distributed" wrapText="1"/>
    </xf>
    <xf numFmtId="0" fontId="0" fillId="0" borderId="0" xfId="0" applyAlignment="1" applyProtection="1">
      <alignment vertical="center"/>
    </xf>
    <xf numFmtId="0" fontId="16" fillId="0" borderId="0" xfId="0" applyFont="1" applyAlignment="1" applyProtection="1">
      <alignment horizontal="left" vertical="center" indent="2"/>
    </xf>
    <xf numFmtId="0" fontId="24" fillId="0" borderId="0" xfId="0" applyFont="1" applyAlignment="1" applyProtection="1">
      <alignment horizontal="left" vertical="center" indent="2"/>
    </xf>
    <xf numFmtId="38" fontId="21" fillId="0" borderId="0" xfId="4" applyFont="1" applyFill="1" applyBorder="1" applyAlignment="1" applyProtection="1">
      <alignment horizontal="left" vertical="center" indent="2" shrinkToFit="1"/>
    </xf>
    <xf numFmtId="38" fontId="21" fillId="0" borderId="58" xfId="4" applyFont="1" applyFill="1" applyBorder="1" applyAlignment="1" applyProtection="1">
      <alignment horizontal="left" vertical="center" indent="2" shrinkToFit="1"/>
    </xf>
    <xf numFmtId="0" fontId="13" fillId="0" borderId="3" xfId="2" applyFont="1" applyBorder="1" applyAlignment="1" applyProtection="1">
      <alignment horizontal="left" vertical="center"/>
    </xf>
    <xf numFmtId="0" fontId="13" fillId="0" borderId="4" xfId="2" applyFont="1" applyBorder="1" applyAlignment="1" applyProtection="1">
      <alignment horizontal="left" vertical="center"/>
    </xf>
    <xf numFmtId="0" fontId="13" fillId="0" borderId="6" xfId="2" applyFont="1" applyBorder="1" applyAlignment="1" applyProtection="1">
      <alignment horizontal="left" vertical="center"/>
    </xf>
    <xf numFmtId="0" fontId="13" fillId="0" borderId="7" xfId="2" applyFont="1" applyBorder="1" applyAlignment="1" applyProtection="1">
      <alignment horizontal="left" vertical="center"/>
    </xf>
    <xf numFmtId="49" fontId="13" fillId="2" borderId="4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5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7" xfId="2" applyNumberFormat="1" applyFont="1" applyFill="1" applyBorder="1" applyAlignment="1" applyProtection="1">
      <alignment horizontal="left" vertical="center" shrinkToFit="1"/>
      <protection locked="0"/>
    </xf>
    <xf numFmtId="49" fontId="13" fillId="2" borderId="8" xfId="2" applyNumberFormat="1" applyFont="1" applyFill="1" applyBorder="1" applyAlignment="1" applyProtection="1">
      <alignment horizontal="left" vertical="center" shrinkToFit="1"/>
      <protection locked="0"/>
    </xf>
    <xf numFmtId="0" fontId="11" fillId="0" borderId="9" xfId="2" applyFont="1" applyBorder="1" applyAlignment="1" applyProtection="1">
      <alignment horizontal="left" vertical="center"/>
    </xf>
    <xf numFmtId="0" fontId="11" fillId="0" borderId="10" xfId="2" applyFont="1" applyBorder="1" applyAlignment="1" applyProtection="1">
      <alignment horizontal="left" vertical="center"/>
    </xf>
    <xf numFmtId="0" fontId="11" fillId="0" borderId="11" xfId="2" applyFont="1" applyBorder="1" applyAlignment="1" applyProtection="1">
      <alignment horizontal="left" vertical="center"/>
    </xf>
    <xf numFmtId="0" fontId="11" fillId="0" borderId="9" xfId="2" applyFont="1" applyBorder="1" applyAlignment="1" applyProtection="1">
      <alignment horizontal="center" vertical="center"/>
    </xf>
    <xf numFmtId="0" fontId="11" fillId="0" borderId="10" xfId="2" applyFont="1" applyBorder="1" applyAlignment="1" applyProtection="1">
      <alignment horizontal="center" vertical="center"/>
    </xf>
    <xf numFmtId="0" fontId="11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left" vertical="center"/>
    </xf>
    <xf numFmtId="0" fontId="13" fillId="0" borderId="0" xfId="2" applyFont="1" applyAlignment="1" applyProtection="1">
      <alignment horizontal="left" vertical="center"/>
    </xf>
    <xf numFmtId="49" fontId="14" fillId="2" borderId="4" xfId="2" applyNumberFormat="1" applyFont="1" applyFill="1" applyBorder="1" applyAlignment="1" applyProtection="1">
      <alignment horizontal="left" vertical="center" shrinkToFit="1"/>
      <protection locked="0"/>
    </xf>
    <xf numFmtId="49" fontId="14" fillId="2" borderId="0" xfId="2" applyNumberFormat="1" applyFont="1" applyFill="1" applyAlignment="1" applyProtection="1">
      <alignment horizontal="left" vertical="center" shrinkToFit="1"/>
      <protection locked="0"/>
    </xf>
    <xf numFmtId="49" fontId="12" fillId="0" borderId="5" xfId="2" applyNumberFormat="1" applyFont="1" applyBorder="1" applyAlignment="1" applyProtection="1">
      <alignment horizontal="left" vertical="center"/>
    </xf>
    <xf numFmtId="49" fontId="12" fillId="0" borderId="13" xfId="2" applyNumberFormat="1" applyFont="1" applyBorder="1" applyAlignment="1" applyProtection="1">
      <alignment horizontal="left" vertical="center"/>
    </xf>
    <xf numFmtId="49" fontId="12" fillId="0" borderId="8" xfId="2" applyNumberFormat="1" applyFont="1" applyBorder="1" applyAlignment="1" applyProtection="1">
      <alignment horizontal="left" vertical="center"/>
    </xf>
    <xf numFmtId="49" fontId="11" fillId="2" borderId="7" xfId="2" applyNumberFormat="1" applyFont="1" applyFill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distributed"/>
    </xf>
    <xf numFmtId="0" fontId="7" fillId="0" borderId="0" xfId="2" applyFont="1" applyAlignment="1" applyProtection="1">
      <alignment horizontal="center"/>
    </xf>
    <xf numFmtId="0" fontId="4" fillId="0" borderId="0" xfId="2" applyFont="1" applyAlignment="1" applyProtection="1">
      <alignment horizontal="center"/>
    </xf>
    <xf numFmtId="0" fontId="12" fillId="0" borderId="0" xfId="2" applyFont="1" applyAlignment="1" applyProtection="1">
      <alignment horizontal="center"/>
    </xf>
    <xf numFmtId="0" fontId="8" fillId="2" borderId="0" xfId="2" applyFont="1" applyFill="1" applyAlignment="1" applyProtection="1">
      <alignment horizontal="center" vertical="center"/>
      <protection locked="0"/>
    </xf>
    <xf numFmtId="0" fontId="8" fillId="0" borderId="0" xfId="2" applyFont="1" applyAlignment="1" applyProtection="1">
      <alignment horizontal="center" vertical="center"/>
    </xf>
    <xf numFmtId="49" fontId="8" fillId="2" borderId="4" xfId="2" applyNumberFormat="1" applyFont="1" applyFill="1" applyBorder="1" applyAlignment="1" applyProtection="1">
      <alignment horizontal="center" vertical="center"/>
      <protection locked="0"/>
    </xf>
    <xf numFmtId="49" fontId="8" fillId="2" borderId="5" xfId="2" applyNumberFormat="1" applyFont="1" applyFill="1" applyBorder="1" applyAlignment="1" applyProtection="1">
      <alignment horizontal="center" vertical="center"/>
      <protection locked="0"/>
    </xf>
    <xf numFmtId="0" fontId="11" fillId="0" borderId="14" xfId="2" applyFont="1" applyBorder="1" applyAlignment="1" applyProtection="1">
      <alignment horizontal="center" vertical="center"/>
    </xf>
    <xf numFmtId="0" fontId="16" fillId="2" borderId="14" xfId="0" applyFont="1" applyFill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 wrapText="1"/>
    </xf>
    <xf numFmtId="0" fontId="11" fillId="0" borderId="14" xfId="2" applyFont="1" applyFill="1" applyBorder="1" applyAlignment="1" applyProtection="1">
      <alignment horizontal="center" vertical="center"/>
    </xf>
    <xf numFmtId="0" fontId="11" fillId="2" borderId="14" xfId="2" applyFont="1" applyFill="1" applyBorder="1" applyAlignment="1" applyProtection="1">
      <alignment horizontal="center" vertical="center"/>
      <protection locked="0"/>
    </xf>
    <xf numFmtId="0" fontId="8" fillId="0" borderId="9" xfId="2" applyFont="1" applyBorder="1" applyAlignment="1" applyProtection="1">
      <alignment horizontal="left" vertical="center"/>
    </xf>
    <xf numFmtId="0" fontId="8" fillId="0" borderId="10" xfId="2" applyFont="1" applyBorder="1" applyAlignment="1" applyProtection="1">
      <alignment horizontal="left" vertical="center"/>
    </xf>
    <xf numFmtId="49" fontId="8" fillId="0" borderId="10" xfId="2" applyNumberFormat="1" applyFont="1" applyBorder="1" applyAlignment="1" applyProtection="1">
      <alignment horizontal="center" vertical="center"/>
    </xf>
    <xf numFmtId="49" fontId="29" fillId="2" borderId="10" xfId="2" applyNumberFormat="1" applyFont="1" applyFill="1" applyBorder="1" applyAlignment="1" applyProtection="1">
      <alignment horizontal="left" vertical="center" justifyLastLine="1" shrinkToFit="1"/>
      <protection locked="0"/>
    </xf>
    <xf numFmtId="49" fontId="29" fillId="2" borderId="11" xfId="2" applyNumberFormat="1" applyFont="1" applyFill="1" applyBorder="1" applyAlignment="1" applyProtection="1">
      <alignment horizontal="left" vertical="center" justifyLastLine="1" shrinkToFit="1"/>
      <protection locked="0"/>
    </xf>
    <xf numFmtId="0" fontId="13" fillId="0" borderId="14" xfId="2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shrinkToFit="1"/>
      <protection locked="0"/>
    </xf>
    <xf numFmtId="0" fontId="12" fillId="0" borderId="14" xfId="2" applyFont="1" applyBorder="1" applyAlignment="1" applyProtection="1">
      <alignment horizontal="center" vertical="center"/>
    </xf>
    <xf numFmtId="0" fontId="8" fillId="2" borderId="14" xfId="2" applyFont="1" applyFill="1" applyBorder="1" applyAlignment="1" applyProtection="1">
      <alignment horizontal="center" vertical="center" shrinkToFit="1"/>
      <protection locked="0"/>
    </xf>
    <xf numFmtId="42" fontId="12" fillId="0" borderId="14" xfId="2" applyNumberFormat="1" applyFont="1" applyBorder="1" applyAlignment="1" applyProtection="1">
      <alignment horizontal="center" vertical="center"/>
    </xf>
    <xf numFmtId="0" fontId="11" fillId="0" borderId="2" xfId="2" applyFont="1" applyBorder="1" applyAlignment="1" applyProtection="1">
      <alignment horizontal="center" vertical="center"/>
    </xf>
    <xf numFmtId="0" fontId="13" fillId="2" borderId="2" xfId="2" applyFont="1" applyFill="1" applyBorder="1" applyAlignment="1" applyProtection="1">
      <alignment horizontal="left" vertical="center" indent="1" shrinkToFit="1"/>
      <protection locked="0"/>
    </xf>
    <xf numFmtId="0" fontId="8" fillId="0" borderId="59" xfId="2" applyFont="1" applyBorder="1" applyAlignment="1" applyProtection="1">
      <alignment horizontal="center" vertical="center" shrinkToFit="1"/>
    </xf>
    <xf numFmtId="0" fontId="8" fillId="0" borderId="20" xfId="2" applyFont="1" applyBorder="1" applyAlignment="1" applyProtection="1">
      <alignment horizontal="center" vertical="center" shrinkToFit="1"/>
    </xf>
    <xf numFmtId="0" fontId="12" fillId="0" borderId="21" xfId="2" applyFont="1" applyBorder="1" applyAlignment="1" applyProtection="1">
      <alignment horizontal="center" vertical="center" wrapText="1" shrinkToFit="1"/>
    </xf>
    <xf numFmtId="0" fontId="12" fillId="0" borderId="22" xfId="2" applyFont="1" applyBorder="1" applyAlignment="1" applyProtection="1">
      <alignment horizontal="center" vertical="center" wrapText="1" shrinkToFit="1"/>
    </xf>
    <xf numFmtId="0" fontId="12" fillId="0" borderId="23" xfId="2" applyFont="1" applyBorder="1" applyAlignment="1" applyProtection="1">
      <alignment horizontal="center" vertical="center" wrapText="1" shrinkToFit="1"/>
    </xf>
    <xf numFmtId="0" fontId="8" fillId="0" borderId="24" xfId="2" applyFont="1" applyBorder="1" applyAlignment="1" applyProtection="1">
      <alignment horizontal="center" vertical="center" shrinkToFit="1"/>
    </xf>
    <xf numFmtId="0" fontId="8" fillId="0" borderId="25" xfId="2" applyFont="1" applyBorder="1" applyAlignment="1" applyProtection="1">
      <alignment horizontal="center" vertical="center" shrinkToFit="1"/>
    </xf>
    <xf numFmtId="0" fontId="8" fillId="0" borderId="3" xfId="2" applyFont="1" applyBorder="1" applyAlignment="1" applyProtection="1">
      <alignment horizontal="left" vertical="center"/>
    </xf>
    <xf numFmtId="0" fontId="8" fillId="0" borderId="4" xfId="2" applyFont="1" applyBorder="1" applyAlignment="1" applyProtection="1">
      <alignment horizontal="left" vertical="center"/>
    </xf>
    <xf numFmtId="49" fontId="8" fillId="0" borderId="4" xfId="2" applyNumberFormat="1" applyFont="1" applyBorder="1" applyAlignment="1" applyProtection="1">
      <alignment horizontal="center" vertical="center"/>
    </xf>
    <xf numFmtId="0" fontId="30" fillId="0" borderId="15" xfId="2" applyFont="1" applyBorder="1" applyAlignment="1" applyProtection="1">
      <alignment horizontal="center" vertical="center" wrapText="1"/>
    </xf>
    <xf numFmtId="0" fontId="30" fillId="0" borderId="16" xfId="2" applyFont="1" applyBorder="1" applyAlignment="1" applyProtection="1">
      <alignment horizontal="center" vertical="center" wrapText="1"/>
    </xf>
    <xf numFmtId="0" fontId="30" fillId="0" borderId="17" xfId="2" applyFont="1" applyBorder="1" applyAlignment="1" applyProtection="1">
      <alignment horizontal="center" vertical="center" wrapText="1"/>
    </xf>
    <xf numFmtId="0" fontId="30" fillId="0" borderId="18" xfId="2" applyFont="1" applyBorder="1" applyAlignment="1" applyProtection="1">
      <alignment horizontal="center" vertical="center" wrapText="1"/>
    </xf>
    <xf numFmtId="0" fontId="30" fillId="0" borderId="2" xfId="2" applyFont="1" applyBorder="1" applyAlignment="1" applyProtection="1">
      <alignment horizontal="center" vertical="center" wrapText="1"/>
    </xf>
    <xf numFmtId="0" fontId="30" fillId="0" borderId="19" xfId="2" applyFont="1" applyBorder="1" applyAlignment="1" applyProtection="1">
      <alignment horizontal="center" vertical="center" wrapText="1"/>
    </xf>
    <xf numFmtId="177" fontId="15" fillId="0" borderId="15" xfId="5" applyNumberFormat="1" applyFont="1" applyBorder="1" applyAlignment="1" applyProtection="1">
      <alignment horizontal="center" vertical="center" shrinkToFit="1"/>
    </xf>
    <xf numFmtId="177" fontId="15" fillId="0" borderId="16" xfId="5" applyNumberFormat="1" applyFont="1" applyBorder="1" applyAlignment="1" applyProtection="1">
      <alignment horizontal="center" vertical="center" shrinkToFit="1"/>
    </xf>
    <xf numFmtId="177" fontId="15" fillId="0" borderId="17" xfId="5" applyNumberFormat="1" applyFont="1" applyBorder="1" applyAlignment="1" applyProtection="1">
      <alignment horizontal="center" vertical="center" shrinkToFit="1"/>
    </xf>
    <xf numFmtId="177" fontId="15" fillId="0" borderId="18" xfId="5" applyNumberFormat="1" applyFont="1" applyBorder="1" applyAlignment="1" applyProtection="1">
      <alignment horizontal="center" vertical="center" shrinkToFit="1"/>
    </xf>
    <xf numFmtId="177" fontId="15" fillId="0" borderId="2" xfId="5" applyNumberFormat="1" applyFont="1" applyBorder="1" applyAlignment="1" applyProtection="1">
      <alignment horizontal="center" vertical="center" shrinkToFit="1"/>
    </xf>
    <xf numFmtId="177" fontId="15" fillId="0" borderId="19" xfId="5" applyNumberFormat="1" applyFont="1" applyBorder="1" applyAlignment="1" applyProtection="1">
      <alignment horizontal="center" vertical="center" shrinkToFit="1"/>
    </xf>
    <xf numFmtId="0" fontId="8" fillId="2" borderId="89" xfId="2" applyFont="1" applyFill="1" applyBorder="1" applyAlignment="1" applyProtection="1">
      <alignment horizontal="left" vertical="center" shrinkToFit="1"/>
      <protection locked="0"/>
    </xf>
    <xf numFmtId="0" fontId="8" fillId="2" borderId="36" xfId="2" applyFont="1" applyFill="1" applyBorder="1" applyAlignment="1" applyProtection="1">
      <alignment horizontal="left" vertical="center" shrinkToFit="1"/>
      <protection locked="0"/>
    </xf>
    <xf numFmtId="38" fontId="8" fillId="2" borderId="36" xfId="1" applyFont="1" applyFill="1" applyBorder="1" applyAlignment="1" applyProtection="1">
      <alignment horizontal="right" vertical="center" shrinkToFit="1"/>
      <protection locked="0"/>
    </xf>
    <xf numFmtId="0" fontId="8" fillId="2" borderId="37" xfId="2" applyFont="1" applyFill="1" applyBorder="1" applyAlignment="1" applyProtection="1">
      <alignment horizontal="center" vertical="center" shrinkToFit="1"/>
      <protection locked="0"/>
    </xf>
    <xf numFmtId="0" fontId="8" fillId="2" borderId="9" xfId="2" applyFont="1" applyFill="1" applyBorder="1" applyAlignment="1" applyProtection="1">
      <alignment horizontal="center" vertical="center" shrinkToFit="1"/>
      <protection locked="0"/>
    </xf>
    <xf numFmtId="9" fontId="24" fillId="2" borderId="83" xfId="4" applyNumberFormat="1" applyFont="1" applyFill="1" applyBorder="1" applyAlignment="1" applyProtection="1">
      <alignment horizontal="center" vertical="center" shrinkToFit="1"/>
      <protection locked="0"/>
    </xf>
    <xf numFmtId="9" fontId="24" fillId="2" borderId="39" xfId="4" applyNumberFormat="1" applyFont="1" applyFill="1" applyBorder="1" applyAlignment="1" applyProtection="1">
      <alignment horizontal="center" vertical="center" shrinkToFit="1"/>
      <protection locked="0"/>
    </xf>
    <xf numFmtId="38" fontId="8" fillId="2" borderId="10" xfId="1" applyFont="1" applyFill="1" applyBorder="1" applyAlignment="1" applyProtection="1">
      <alignment horizontal="right" vertical="center" indent="1"/>
      <protection locked="0"/>
    </xf>
    <xf numFmtId="38" fontId="8" fillId="2" borderId="41" xfId="1" applyFont="1" applyFill="1" applyBorder="1" applyAlignment="1" applyProtection="1">
      <alignment horizontal="right" vertical="center" indent="1"/>
      <protection locked="0"/>
    </xf>
    <xf numFmtId="0" fontId="8" fillId="0" borderId="26" xfId="2" applyFont="1" applyBorder="1" applyAlignment="1" applyProtection="1">
      <alignment horizontal="center" vertical="center" shrinkToFit="1"/>
    </xf>
    <xf numFmtId="0" fontId="8" fillId="0" borderId="27" xfId="2" applyFont="1" applyBorder="1" applyAlignment="1" applyProtection="1">
      <alignment horizontal="center" vertical="center" shrinkToFit="1"/>
    </xf>
    <xf numFmtId="0" fontId="8" fillId="2" borderId="88" xfId="2" applyFont="1" applyFill="1" applyBorder="1" applyAlignment="1" applyProtection="1">
      <alignment horizontal="left" vertical="center" shrinkToFit="1"/>
      <protection locked="0"/>
    </xf>
    <xf numFmtId="0" fontId="8" fillId="2" borderId="28" xfId="2" applyFont="1" applyFill="1" applyBorder="1" applyAlignment="1" applyProtection="1">
      <alignment horizontal="left" vertical="center" shrinkToFit="1"/>
      <protection locked="0"/>
    </xf>
    <xf numFmtId="38" fontId="8" fillId="2" borderId="28" xfId="1" applyFont="1" applyFill="1" applyBorder="1" applyAlignment="1" applyProtection="1">
      <alignment horizontal="right" vertical="center" shrinkToFit="1"/>
      <protection locked="0"/>
    </xf>
    <xf numFmtId="0" fontId="8" fillId="2" borderId="29" xfId="2" applyFont="1" applyFill="1" applyBorder="1" applyAlignment="1" applyProtection="1">
      <alignment horizontal="center" vertical="center" shrinkToFit="1"/>
      <protection locked="0"/>
    </xf>
    <xf numFmtId="0" fontId="8" fillId="2" borderId="30" xfId="2" applyFont="1" applyFill="1" applyBorder="1" applyAlignment="1" applyProtection="1">
      <alignment horizontal="center" vertical="center" shrinkToFit="1"/>
      <protection locked="0"/>
    </xf>
    <xf numFmtId="0" fontId="8" fillId="2" borderId="81" xfId="2" applyFont="1" applyFill="1" applyBorder="1" applyAlignment="1" applyProtection="1">
      <alignment horizontal="center" vertical="center" shrinkToFit="1"/>
      <protection locked="0"/>
    </xf>
    <xf numFmtId="9" fontId="8" fillId="2" borderId="82" xfId="4" applyNumberFormat="1" applyFont="1" applyFill="1" applyBorder="1" applyAlignment="1" applyProtection="1">
      <alignment horizontal="center" vertical="center" shrinkToFit="1"/>
      <protection locked="0"/>
    </xf>
    <xf numFmtId="9" fontId="8" fillId="2" borderId="33" xfId="4" applyNumberFormat="1" applyFont="1" applyFill="1" applyBorder="1" applyAlignment="1" applyProtection="1">
      <alignment horizontal="center" vertical="center" shrinkToFit="1"/>
      <protection locked="0"/>
    </xf>
    <xf numFmtId="38" fontId="8" fillId="2" borderId="32" xfId="1" applyFont="1" applyFill="1" applyBorder="1" applyAlignment="1" applyProtection="1">
      <alignment horizontal="right" vertical="center" indent="1"/>
      <protection locked="0"/>
    </xf>
    <xf numFmtId="38" fontId="8" fillId="2" borderId="35" xfId="1" applyFont="1" applyFill="1" applyBorder="1" applyAlignment="1" applyProtection="1">
      <alignment horizontal="right" vertical="center" indent="1"/>
      <protection locked="0"/>
    </xf>
    <xf numFmtId="0" fontId="8" fillId="0" borderId="62" xfId="2" applyFont="1" applyBorder="1" applyAlignment="1" applyProtection="1">
      <alignment horizontal="left" vertical="center" shrinkToFit="1"/>
    </xf>
    <xf numFmtId="0" fontId="8" fillId="0" borderId="51" xfId="2" applyFont="1" applyBorder="1" applyAlignment="1" applyProtection="1">
      <alignment horizontal="left" vertical="center" shrinkToFit="1"/>
    </xf>
    <xf numFmtId="0" fontId="8" fillId="0" borderId="51" xfId="2" applyFont="1" applyBorder="1" applyAlignment="1" applyProtection="1">
      <alignment horizontal="center" vertical="center" shrinkToFit="1"/>
    </xf>
    <xf numFmtId="0" fontId="12" fillId="0" borderId="51" xfId="2" applyFont="1" applyBorder="1" applyAlignment="1" applyProtection="1">
      <alignment horizontal="center" vertical="center" shrinkToFit="1"/>
    </xf>
    <xf numFmtId="38" fontId="8" fillId="0" borderId="51" xfId="1" applyFont="1" applyFill="1" applyBorder="1" applyAlignment="1" applyProtection="1">
      <alignment horizontal="right" vertical="center" indent="1"/>
    </xf>
    <xf numFmtId="38" fontId="8" fillId="0" borderId="63" xfId="1" applyFont="1" applyFill="1" applyBorder="1" applyAlignment="1" applyProtection="1">
      <alignment horizontal="right" vertical="center" indent="1"/>
    </xf>
    <xf numFmtId="0" fontId="12" fillId="0" borderId="54" xfId="2" applyFont="1" applyBorder="1" applyAlignment="1" applyProtection="1">
      <alignment horizontal="center" vertical="center" shrinkToFit="1"/>
    </xf>
    <xf numFmtId="0" fontId="12" fillId="0" borderId="55" xfId="2" applyFont="1" applyBorder="1" applyAlignment="1" applyProtection="1">
      <alignment horizontal="center" vertical="center" shrinkToFit="1"/>
    </xf>
    <xf numFmtId="0" fontId="12" fillId="0" borderId="56" xfId="2" applyFont="1" applyBorder="1" applyAlignment="1" applyProtection="1">
      <alignment horizontal="center" vertical="center" shrinkToFit="1"/>
    </xf>
    <xf numFmtId="0" fontId="8" fillId="2" borderId="90" xfId="2" applyFont="1" applyFill="1" applyBorder="1" applyAlignment="1" applyProtection="1">
      <alignment horizontal="left" vertical="center" shrinkToFit="1"/>
      <protection locked="0"/>
    </xf>
    <xf numFmtId="0" fontId="8" fillId="2" borderId="43" xfId="2" applyFont="1" applyFill="1" applyBorder="1" applyAlignment="1" applyProtection="1">
      <alignment horizontal="left" vertical="center" shrinkToFit="1"/>
      <protection locked="0"/>
    </xf>
    <xf numFmtId="38" fontId="8" fillId="2" borderId="43" xfId="1" applyFont="1" applyFill="1" applyBorder="1" applyAlignment="1" applyProtection="1">
      <alignment horizontal="right" vertical="center" shrinkToFit="1"/>
      <protection locked="0"/>
    </xf>
    <xf numFmtId="0" fontId="8" fillId="2" borderId="84" xfId="2" applyFont="1" applyFill="1" applyBorder="1" applyAlignment="1" applyProtection="1">
      <alignment horizontal="center" vertical="center" shrinkToFit="1"/>
      <protection locked="0"/>
    </xf>
    <xf numFmtId="0" fontId="8" fillId="2" borderId="74" xfId="2" applyFont="1" applyFill="1" applyBorder="1" applyAlignment="1" applyProtection="1">
      <alignment horizontal="center" vertical="center" shrinkToFit="1"/>
      <protection locked="0"/>
    </xf>
    <xf numFmtId="0" fontId="8" fillId="2" borderId="3" xfId="2" applyFont="1" applyFill="1" applyBorder="1" applyAlignment="1" applyProtection="1">
      <alignment horizontal="center" vertical="center" shrinkToFit="1"/>
      <protection locked="0"/>
    </xf>
    <xf numFmtId="9" fontId="24" fillId="2" borderId="85" xfId="4" applyNumberFormat="1" applyFont="1" applyFill="1" applyBorder="1" applyAlignment="1" applyProtection="1">
      <alignment horizontal="center" vertical="center" shrinkToFit="1"/>
      <protection locked="0"/>
    </xf>
    <xf numFmtId="9" fontId="24" fillId="2" borderId="86" xfId="4" applyNumberFormat="1" applyFont="1" applyFill="1" applyBorder="1" applyAlignment="1" applyProtection="1">
      <alignment horizontal="center" vertical="center" shrinkToFit="1"/>
      <protection locked="0"/>
    </xf>
    <xf numFmtId="38" fontId="8" fillId="2" borderId="47" xfId="1" applyFont="1" applyFill="1" applyBorder="1" applyAlignment="1" applyProtection="1">
      <alignment horizontal="right" vertical="center" indent="1"/>
      <protection locked="0"/>
    </xf>
    <xf numFmtId="38" fontId="8" fillId="2" borderId="50" xfId="1" applyFont="1" applyFill="1" applyBorder="1" applyAlignment="1" applyProtection="1">
      <alignment horizontal="right" vertical="center" indent="1"/>
      <protection locked="0"/>
    </xf>
    <xf numFmtId="0" fontId="12" fillId="0" borderId="11" xfId="2" applyFont="1" applyBorder="1" applyAlignment="1" applyProtection="1">
      <alignment horizontal="center" vertical="center" shrinkToFit="1"/>
    </xf>
    <xf numFmtId="0" fontId="12" fillId="0" borderId="14" xfId="2" applyFont="1" applyBorder="1" applyAlignment="1" applyProtection="1">
      <alignment horizontal="center" vertical="center" shrinkToFit="1"/>
    </xf>
    <xf numFmtId="0" fontId="12" fillId="0" borderId="9" xfId="2" applyFont="1" applyBorder="1" applyAlignment="1" applyProtection="1">
      <alignment horizontal="center" vertical="center" shrinkToFit="1"/>
    </xf>
    <xf numFmtId="38" fontId="12" fillId="0" borderId="14" xfId="4" applyFont="1" applyFill="1" applyBorder="1" applyAlignment="1" applyProtection="1">
      <alignment horizontal="right" vertical="center" indent="1" shrinkToFit="1"/>
    </xf>
    <xf numFmtId="38" fontId="12" fillId="0" borderId="11" xfId="4" applyFont="1" applyFill="1" applyBorder="1" applyAlignment="1" applyProtection="1">
      <alignment horizontal="right" vertical="center" indent="1" shrinkToFit="1"/>
    </xf>
    <xf numFmtId="38" fontId="12" fillId="0" borderId="9" xfId="4" applyFont="1" applyFill="1" applyBorder="1" applyAlignment="1" applyProtection="1">
      <alignment horizontal="right" vertical="center" indent="1" shrinkToFit="1"/>
    </xf>
    <xf numFmtId="0" fontId="16" fillId="0" borderId="94" xfId="0" applyFont="1" applyBorder="1" applyAlignment="1" applyProtection="1">
      <alignment horizontal="center" vertical="center" wrapText="1" shrinkToFit="1"/>
    </xf>
    <xf numFmtId="0" fontId="16" fillId="0" borderId="95" xfId="0" applyFont="1" applyBorder="1" applyAlignment="1" applyProtection="1">
      <alignment horizontal="center" vertical="center" shrinkToFit="1"/>
    </xf>
    <xf numFmtId="38" fontId="8" fillId="0" borderId="95" xfId="1" applyFont="1" applyFill="1" applyBorder="1" applyAlignment="1" applyProtection="1">
      <alignment horizontal="right" vertical="center" indent="1" shrinkToFit="1"/>
    </xf>
    <xf numFmtId="38" fontId="8" fillId="0" borderId="96" xfId="1" applyFont="1" applyFill="1" applyBorder="1" applyAlignment="1" applyProtection="1">
      <alignment horizontal="right" vertical="center" indent="1" shrinkToFit="1"/>
    </xf>
    <xf numFmtId="0" fontId="16" fillId="0" borderId="61" xfId="0" applyFont="1" applyBorder="1" applyAlignment="1" applyProtection="1">
      <alignment horizontal="center" vertical="center" wrapText="1" shrinkToFit="1"/>
    </xf>
    <xf numFmtId="0" fontId="16" fillId="0" borderId="52" xfId="0" applyFont="1" applyBorder="1" applyAlignment="1" applyProtection="1">
      <alignment horizontal="center" vertical="center" shrinkToFit="1"/>
    </xf>
    <xf numFmtId="38" fontId="8" fillId="0" borderId="52" xfId="1" applyFont="1" applyFill="1" applyBorder="1" applyAlignment="1" applyProtection="1">
      <alignment horizontal="right" vertical="center" indent="1" shrinkToFit="1"/>
    </xf>
    <xf numFmtId="38" fontId="8" fillId="0" borderId="53" xfId="1" applyFont="1" applyFill="1" applyBorder="1" applyAlignment="1" applyProtection="1">
      <alignment horizontal="right" vertical="center" indent="1" shrinkToFit="1"/>
    </xf>
    <xf numFmtId="0" fontId="16" fillId="0" borderId="14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 justifyLastLine="1"/>
    </xf>
    <xf numFmtId="0" fontId="12" fillId="0" borderId="0" xfId="2" applyFont="1" applyAlignment="1" applyProtection="1">
      <alignment horizontal="center" vertical="center" shrinkToFit="1"/>
    </xf>
    <xf numFmtId="38" fontId="12" fillId="0" borderId="12" xfId="4" applyFont="1" applyFill="1" applyBorder="1" applyAlignment="1" applyProtection="1">
      <alignment horizontal="right" vertical="center" indent="1" shrinkToFit="1"/>
    </xf>
    <xf numFmtId="38" fontId="12" fillId="0" borderId="0" xfId="4" applyFont="1" applyFill="1" applyBorder="1" applyAlignment="1" applyProtection="1">
      <alignment horizontal="right" vertical="center" indent="1" shrinkToFit="1"/>
    </xf>
    <xf numFmtId="38" fontId="12" fillId="0" borderId="13" xfId="4" applyFont="1" applyFill="1" applyBorder="1" applyAlignment="1" applyProtection="1">
      <alignment horizontal="right" vertical="center" indent="1" shrinkToFit="1"/>
    </xf>
    <xf numFmtId="0" fontId="16" fillId="0" borderId="62" xfId="0" applyFont="1" applyBorder="1" applyAlignment="1" applyProtection="1">
      <alignment horizontal="center" vertical="center" wrapText="1" shrinkToFit="1"/>
    </xf>
    <xf numFmtId="0" fontId="16" fillId="0" borderId="51" xfId="0" applyFont="1" applyBorder="1" applyAlignment="1" applyProtection="1">
      <alignment horizontal="center" vertical="center" shrinkToFit="1"/>
    </xf>
    <xf numFmtId="38" fontId="8" fillId="0" borderId="51" xfId="1" applyFont="1" applyFill="1" applyBorder="1" applyAlignment="1" applyProtection="1">
      <alignment horizontal="right" vertical="center" indent="1" shrinkToFit="1"/>
    </xf>
    <xf numFmtId="38" fontId="8" fillId="0" borderId="63" xfId="1" applyFont="1" applyFill="1" applyBorder="1" applyAlignment="1" applyProtection="1">
      <alignment horizontal="right" vertical="center" indent="1" shrinkToFit="1"/>
    </xf>
    <xf numFmtId="0" fontId="16" fillId="0" borderId="64" xfId="0" applyFont="1" applyBorder="1" applyAlignment="1" applyProtection="1">
      <alignment horizontal="center" vertical="center" shrinkToFit="1"/>
    </xf>
    <xf numFmtId="0" fontId="16" fillId="0" borderId="65" xfId="0" applyFont="1" applyBorder="1" applyAlignment="1" applyProtection="1">
      <alignment horizontal="center" vertical="center" shrinkToFit="1"/>
    </xf>
    <xf numFmtId="38" fontId="8" fillId="0" borderId="65" xfId="1" applyFont="1" applyFill="1" applyBorder="1" applyAlignment="1" applyProtection="1">
      <alignment horizontal="right" vertical="center" indent="1" shrinkToFit="1"/>
    </xf>
    <xf numFmtId="38" fontId="8" fillId="0" borderId="66" xfId="1" applyFont="1" applyFill="1" applyBorder="1" applyAlignment="1" applyProtection="1">
      <alignment horizontal="right" vertical="center" indent="1" shrinkToFit="1"/>
    </xf>
    <xf numFmtId="0" fontId="12" fillId="0" borderId="0" xfId="2" applyFont="1" applyAlignment="1" applyProtection="1">
      <alignment horizontal="left"/>
    </xf>
    <xf numFmtId="0" fontId="12" fillId="0" borderId="7" xfId="2" applyFont="1" applyBorder="1" applyAlignment="1" applyProtection="1">
      <alignment horizontal="left"/>
    </xf>
    <xf numFmtId="0" fontId="8" fillId="0" borderId="3" xfId="2" applyFont="1" applyBorder="1" applyAlignment="1" applyProtection="1">
      <alignment horizontal="center" vertical="center"/>
    </xf>
    <xf numFmtId="0" fontId="8" fillId="0" borderId="4" xfId="2" applyFont="1" applyBorder="1" applyAlignment="1" applyProtection="1">
      <alignment horizontal="center" vertical="center"/>
    </xf>
    <xf numFmtId="0" fontId="8" fillId="0" borderId="5" xfId="2" applyFont="1" applyBorder="1" applyAlignment="1" applyProtection="1">
      <alignment horizontal="center" vertical="center"/>
    </xf>
    <xf numFmtId="0" fontId="8" fillId="0" borderId="6" xfId="2" applyFont="1" applyBorder="1" applyAlignment="1" applyProtection="1">
      <alignment horizontal="center" vertical="center"/>
    </xf>
    <xf numFmtId="0" fontId="8" fillId="0" borderId="7" xfId="2" applyFont="1" applyBorder="1" applyAlignment="1" applyProtection="1">
      <alignment horizontal="center" vertical="center"/>
    </xf>
    <xf numFmtId="0" fontId="8" fillId="0" borderId="8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left" vertical="center" shrinkToFit="1"/>
    </xf>
    <xf numFmtId="0" fontId="13" fillId="0" borderId="5" xfId="2" applyFont="1" applyBorder="1" applyAlignment="1" applyProtection="1">
      <alignment horizontal="left" vertical="center" shrinkToFit="1"/>
    </xf>
    <xf numFmtId="0" fontId="13" fillId="0" borderId="7" xfId="2" applyFont="1" applyBorder="1" applyAlignment="1" applyProtection="1">
      <alignment horizontal="left" vertical="center" shrinkToFit="1"/>
    </xf>
    <xf numFmtId="0" fontId="13" fillId="0" borderId="8" xfId="2" applyFont="1" applyBorder="1" applyAlignment="1" applyProtection="1">
      <alignment horizontal="left" vertical="center" shrinkToFit="1"/>
    </xf>
    <xf numFmtId="0" fontId="14" fillId="0" borderId="4" xfId="2" applyFont="1" applyBorder="1" applyAlignment="1" applyProtection="1">
      <alignment horizontal="left" vertical="center" shrinkToFit="1"/>
    </xf>
    <xf numFmtId="0" fontId="14" fillId="0" borderId="0" xfId="2" applyFont="1" applyAlignment="1" applyProtection="1">
      <alignment horizontal="left" vertical="center" shrinkToFit="1"/>
    </xf>
    <xf numFmtId="0" fontId="11" fillId="0" borderId="7" xfId="2" applyFont="1" applyBorder="1" applyAlignment="1" applyProtection="1">
      <alignment horizontal="center" vertical="center"/>
    </xf>
    <xf numFmtId="180" fontId="29" fillId="0" borderId="10" xfId="2" applyNumberFormat="1" applyFont="1" applyBorder="1" applyAlignment="1" applyProtection="1">
      <alignment horizontal="left" vertical="center" justifyLastLine="1" shrinkToFit="1"/>
    </xf>
    <xf numFmtId="180" fontId="29" fillId="0" borderId="11" xfId="2" applyNumberFormat="1" applyFont="1" applyBorder="1" applyAlignment="1" applyProtection="1">
      <alignment horizontal="left" vertical="center" justifyLastLine="1" shrinkToFit="1"/>
    </xf>
    <xf numFmtId="0" fontId="13" fillId="0" borderId="14" xfId="2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shrinkToFit="1"/>
    </xf>
    <xf numFmtId="0" fontId="8" fillId="0" borderId="14" xfId="2" applyFont="1" applyBorder="1" applyAlignment="1" applyProtection="1">
      <alignment horizontal="center" vertical="center" shrinkToFit="1"/>
    </xf>
    <xf numFmtId="0" fontId="13" fillId="0" borderId="2" xfId="2" applyFont="1" applyBorder="1" applyAlignment="1" applyProtection="1">
      <alignment horizontal="left" vertical="center" indent="1" shrinkToFit="1"/>
    </xf>
    <xf numFmtId="178" fontId="15" fillId="0" borderId="15" xfId="2" applyNumberFormat="1" applyFont="1" applyBorder="1" applyAlignment="1" applyProtection="1">
      <alignment horizontal="center" vertical="center" shrinkToFit="1"/>
    </xf>
    <xf numFmtId="178" fontId="15" fillId="0" borderId="16" xfId="2" applyNumberFormat="1" applyFont="1" applyBorder="1" applyAlignment="1" applyProtection="1">
      <alignment horizontal="center" vertical="center" shrinkToFit="1"/>
    </xf>
    <xf numFmtId="178" fontId="15" fillId="0" borderId="17" xfId="2" applyNumberFormat="1" applyFont="1" applyBorder="1" applyAlignment="1" applyProtection="1">
      <alignment horizontal="center" vertical="center" shrinkToFit="1"/>
    </xf>
    <xf numFmtId="178" fontId="15" fillId="0" borderId="18" xfId="2" applyNumberFormat="1" applyFont="1" applyBorder="1" applyAlignment="1" applyProtection="1">
      <alignment horizontal="center" vertical="center" shrinkToFit="1"/>
    </xf>
    <xf numFmtId="178" fontId="15" fillId="0" borderId="2" xfId="2" applyNumberFormat="1" applyFont="1" applyBorder="1" applyAlignment="1" applyProtection="1">
      <alignment horizontal="center" vertical="center" shrinkToFit="1"/>
    </xf>
    <xf numFmtId="178" fontId="15" fillId="0" borderId="19" xfId="2" applyNumberFormat="1" applyFont="1" applyBorder="1" applyAlignment="1" applyProtection="1">
      <alignment horizontal="center" vertical="center" shrinkToFit="1"/>
    </xf>
    <xf numFmtId="0" fontId="8" fillId="0" borderId="89" xfId="2" applyFont="1" applyBorder="1" applyAlignment="1" applyProtection="1">
      <alignment horizontal="left" vertical="center" shrinkToFit="1"/>
    </xf>
    <xf numFmtId="0" fontId="8" fillId="0" borderId="36" xfId="2" applyFont="1" applyBorder="1" applyAlignment="1" applyProtection="1">
      <alignment horizontal="left" vertical="center" shrinkToFit="1"/>
    </xf>
    <xf numFmtId="38" fontId="8" fillId="0" borderId="36" xfId="1" applyFont="1" applyFill="1" applyBorder="1" applyAlignment="1" applyProtection="1">
      <alignment horizontal="right" vertical="center" shrinkToFit="1"/>
    </xf>
    <xf numFmtId="0" fontId="8" fillId="0" borderId="37" xfId="2" applyFont="1" applyBorder="1" applyAlignment="1" applyProtection="1">
      <alignment horizontal="center" vertical="center" shrinkToFit="1"/>
    </xf>
    <xf numFmtId="0" fontId="8" fillId="0" borderId="38" xfId="2" applyFont="1" applyBorder="1" applyAlignment="1" applyProtection="1">
      <alignment horizontal="center" vertical="center" shrinkToFit="1"/>
    </xf>
    <xf numFmtId="9" fontId="8" fillId="0" borderId="10" xfId="4" applyNumberFormat="1" applyFont="1" applyFill="1" applyBorder="1" applyAlignment="1" applyProtection="1">
      <alignment horizontal="center" vertical="center" shrinkToFit="1"/>
    </xf>
    <xf numFmtId="9" fontId="8" fillId="0" borderId="39" xfId="4" applyNumberFormat="1" applyFont="1" applyFill="1" applyBorder="1" applyAlignment="1" applyProtection="1">
      <alignment horizontal="center" vertical="center" shrinkToFit="1"/>
    </xf>
    <xf numFmtId="38" fontId="8" fillId="0" borderId="40" xfId="1" applyFont="1" applyFill="1" applyBorder="1" applyAlignment="1" applyProtection="1">
      <alignment horizontal="right" vertical="center" indent="1"/>
    </xf>
    <xf numFmtId="38" fontId="8" fillId="0" borderId="10" xfId="1" applyFont="1" applyFill="1" applyBorder="1" applyAlignment="1" applyProtection="1">
      <alignment horizontal="right" vertical="center" indent="1"/>
    </xf>
    <xf numFmtId="38" fontId="8" fillId="0" borderId="41" xfId="1" applyFont="1" applyFill="1" applyBorder="1" applyAlignment="1" applyProtection="1">
      <alignment horizontal="right" vertical="center" indent="1"/>
    </xf>
    <xf numFmtId="0" fontId="8" fillId="0" borderId="88" xfId="2" applyFont="1" applyBorder="1" applyAlignment="1" applyProtection="1">
      <alignment horizontal="left" vertical="center" shrinkToFit="1"/>
    </xf>
    <xf numFmtId="0" fontId="8" fillId="0" borderId="28" xfId="2" applyFont="1" applyBorder="1" applyAlignment="1" applyProtection="1">
      <alignment horizontal="left" vertical="center" shrinkToFit="1"/>
    </xf>
    <xf numFmtId="38" fontId="8" fillId="0" borderId="28" xfId="1" applyFont="1" applyFill="1" applyBorder="1" applyAlignment="1" applyProtection="1">
      <alignment horizontal="right" vertical="center" shrinkToFit="1"/>
    </xf>
    <xf numFmtId="0" fontId="8" fillId="0" borderId="29" xfId="2" applyFont="1" applyBorder="1" applyAlignment="1" applyProtection="1">
      <alignment horizontal="center" vertical="center" shrinkToFit="1"/>
    </xf>
    <xf numFmtId="0" fontId="8" fillId="0" borderId="30" xfId="2" applyFont="1" applyBorder="1" applyAlignment="1" applyProtection="1">
      <alignment horizontal="center" vertical="center" shrinkToFit="1"/>
    </xf>
    <xf numFmtId="0" fontId="8" fillId="0" borderId="31" xfId="2" applyFont="1" applyBorder="1" applyAlignment="1" applyProtection="1">
      <alignment horizontal="center" vertical="center" shrinkToFit="1"/>
    </xf>
    <xf numFmtId="9" fontId="8" fillId="0" borderId="32" xfId="4" applyNumberFormat="1" applyFont="1" applyFill="1" applyBorder="1" applyAlignment="1" applyProtection="1">
      <alignment horizontal="center" vertical="center" shrinkToFit="1"/>
    </xf>
    <xf numFmtId="9" fontId="8" fillId="0" borderId="33" xfId="4" applyNumberFormat="1" applyFont="1" applyFill="1" applyBorder="1" applyAlignment="1" applyProtection="1">
      <alignment horizontal="center" vertical="center" shrinkToFit="1"/>
    </xf>
    <xf numFmtId="38" fontId="8" fillId="0" borderId="34" xfId="1" applyFont="1" applyFill="1" applyBorder="1" applyAlignment="1" applyProtection="1">
      <alignment horizontal="right" vertical="center" indent="1"/>
    </xf>
    <xf numFmtId="38" fontId="8" fillId="0" borderId="32" xfId="1" applyFont="1" applyFill="1" applyBorder="1" applyAlignment="1" applyProtection="1">
      <alignment horizontal="right" vertical="center" indent="1"/>
    </xf>
    <xf numFmtId="38" fontId="8" fillId="0" borderId="35" xfId="1" applyFont="1" applyFill="1" applyBorder="1" applyAlignment="1" applyProtection="1">
      <alignment horizontal="right" vertical="center" indent="1"/>
    </xf>
    <xf numFmtId="38" fontId="8" fillId="0" borderId="67" xfId="1" applyFont="1" applyFill="1" applyBorder="1" applyAlignment="1" applyProtection="1">
      <alignment horizontal="right" vertical="center" indent="1"/>
    </xf>
    <xf numFmtId="38" fontId="8" fillId="0" borderId="68" xfId="1" applyFont="1" applyFill="1" applyBorder="1" applyAlignment="1" applyProtection="1">
      <alignment horizontal="right" vertical="center" indent="1"/>
    </xf>
    <xf numFmtId="38" fontId="8" fillId="0" borderId="69" xfId="1" applyFont="1" applyFill="1" applyBorder="1" applyAlignment="1" applyProtection="1">
      <alignment horizontal="right" vertical="center" indent="1"/>
    </xf>
    <xf numFmtId="0" fontId="8" fillId="0" borderId="90" xfId="2" applyFont="1" applyBorder="1" applyAlignment="1" applyProtection="1">
      <alignment horizontal="left" vertical="center" shrinkToFit="1"/>
    </xf>
    <xf numFmtId="0" fontId="8" fillId="0" borderId="43" xfId="2" applyFont="1" applyBorder="1" applyAlignment="1" applyProtection="1">
      <alignment horizontal="left" vertical="center" shrinkToFit="1"/>
    </xf>
    <xf numFmtId="38" fontId="8" fillId="0" borderId="43" xfId="1" applyFont="1" applyFill="1" applyBorder="1" applyAlignment="1" applyProtection="1">
      <alignment horizontal="right" vertical="center" shrinkToFit="1"/>
    </xf>
    <xf numFmtId="0" fontId="8" fillId="0" borderId="44" xfId="2" applyFont="1" applyBorder="1" applyAlignment="1" applyProtection="1">
      <alignment horizontal="center" vertical="center" shrinkToFit="1"/>
    </xf>
    <xf numFmtId="0" fontId="8" fillId="0" borderId="45" xfId="2" applyFont="1" applyBorder="1" applyAlignment="1" applyProtection="1">
      <alignment horizontal="center" vertical="center" shrinkToFit="1"/>
    </xf>
    <xf numFmtId="0" fontId="8" fillId="0" borderId="46" xfId="2" applyFont="1" applyBorder="1" applyAlignment="1" applyProtection="1">
      <alignment horizontal="center" vertical="center" shrinkToFit="1"/>
    </xf>
    <xf numFmtId="9" fontId="8" fillId="0" borderId="47" xfId="4" applyNumberFormat="1" applyFont="1" applyFill="1" applyBorder="1" applyAlignment="1" applyProtection="1">
      <alignment horizontal="center" vertical="center" shrinkToFit="1"/>
    </xf>
    <xf numFmtId="9" fontId="8" fillId="0" borderId="48" xfId="4" applyNumberFormat="1" applyFont="1" applyFill="1" applyBorder="1" applyAlignment="1" applyProtection="1">
      <alignment horizontal="center" vertical="center" shrinkToFit="1"/>
    </xf>
    <xf numFmtId="38" fontId="8" fillId="0" borderId="49" xfId="1" applyFont="1" applyFill="1" applyBorder="1" applyAlignment="1" applyProtection="1">
      <alignment horizontal="right" vertical="center" indent="1"/>
    </xf>
    <xf numFmtId="38" fontId="8" fillId="0" borderId="47" xfId="1" applyFont="1" applyFill="1" applyBorder="1" applyAlignment="1" applyProtection="1">
      <alignment horizontal="right" vertical="center" indent="1"/>
    </xf>
    <xf numFmtId="38" fontId="8" fillId="0" borderId="50" xfId="1" applyFont="1" applyFill="1" applyBorder="1" applyAlignment="1" applyProtection="1">
      <alignment horizontal="right" vertical="center" indent="1"/>
    </xf>
    <xf numFmtId="0" fontId="16" fillId="0" borderId="59" xfId="0" applyFont="1" applyBorder="1" applyAlignment="1" applyProtection="1">
      <alignment horizontal="center" vertical="center" wrapText="1" shrinkToFit="1"/>
    </xf>
    <xf numFmtId="0" fontId="16" fillId="0" borderId="20" xfId="0" applyFont="1" applyBorder="1" applyAlignment="1" applyProtection="1">
      <alignment horizontal="center" vertical="center" shrinkToFit="1"/>
    </xf>
    <xf numFmtId="38" fontId="8" fillId="0" borderId="73" xfId="1" applyFont="1" applyFill="1" applyBorder="1" applyAlignment="1" applyProtection="1">
      <alignment horizontal="right" vertical="center" indent="1" shrinkToFit="1"/>
    </xf>
    <xf numFmtId="38" fontId="8" fillId="0" borderId="24" xfId="1" applyFont="1" applyFill="1" applyBorder="1" applyAlignment="1" applyProtection="1">
      <alignment horizontal="right" vertical="center" indent="1" shrinkToFit="1"/>
    </xf>
    <xf numFmtId="38" fontId="8" fillId="0" borderId="27" xfId="1" applyFont="1" applyFill="1" applyBorder="1" applyAlignment="1" applyProtection="1">
      <alignment horizontal="right" vertical="center" indent="1" shrinkToFit="1"/>
    </xf>
    <xf numFmtId="38" fontId="8" fillId="0" borderId="67" xfId="1" applyFont="1" applyFill="1" applyBorder="1" applyAlignment="1" applyProtection="1">
      <alignment horizontal="right" vertical="center" indent="1" shrinkToFit="1"/>
    </xf>
    <xf numFmtId="38" fontId="8" fillId="0" borderId="68" xfId="1" applyFont="1" applyFill="1" applyBorder="1" applyAlignment="1" applyProtection="1">
      <alignment horizontal="right" vertical="center" indent="1" shrinkToFit="1"/>
    </xf>
    <xf numFmtId="38" fontId="8" fillId="0" borderId="69" xfId="1" applyFont="1" applyFill="1" applyBorder="1" applyAlignment="1" applyProtection="1">
      <alignment horizontal="right" vertical="center" indent="1" shrinkToFit="1"/>
    </xf>
    <xf numFmtId="38" fontId="12" fillId="0" borderId="74" xfId="4" applyFont="1" applyFill="1" applyBorder="1" applyAlignment="1" applyProtection="1">
      <alignment horizontal="right" vertical="center" indent="1" shrinkToFit="1"/>
    </xf>
    <xf numFmtId="38" fontId="12" fillId="0" borderId="5" xfId="4" applyFont="1" applyFill="1" applyBorder="1" applyAlignment="1" applyProtection="1">
      <alignment horizontal="right" vertical="center" indent="1" shrinkToFit="1"/>
    </xf>
    <xf numFmtId="38" fontId="12" fillId="0" borderId="3" xfId="4" applyFont="1" applyFill="1" applyBorder="1" applyAlignment="1" applyProtection="1">
      <alignment horizontal="right" vertical="center" indent="1" shrinkToFit="1"/>
    </xf>
    <xf numFmtId="38" fontId="8" fillId="0" borderId="70" xfId="1" applyFont="1" applyFill="1" applyBorder="1" applyAlignment="1" applyProtection="1">
      <alignment horizontal="right" vertical="center" indent="1" shrinkToFit="1"/>
    </xf>
    <xf numFmtId="38" fontId="8" fillId="0" borderId="71" xfId="1" applyFont="1" applyFill="1" applyBorder="1" applyAlignment="1" applyProtection="1">
      <alignment horizontal="right" vertical="center" indent="1" shrinkToFit="1"/>
    </xf>
    <xf numFmtId="38" fontId="8" fillId="0" borderId="72" xfId="1" applyFont="1" applyFill="1" applyBorder="1" applyAlignment="1" applyProtection="1">
      <alignment horizontal="right" vertical="center" indent="1" shrinkToFit="1"/>
    </xf>
    <xf numFmtId="38" fontId="8" fillId="0" borderId="75" xfId="1" applyFont="1" applyFill="1" applyBorder="1" applyAlignment="1" applyProtection="1">
      <alignment horizontal="right" vertical="center" indent="1" shrinkToFit="1"/>
    </xf>
    <xf numFmtId="38" fontId="8" fillId="0" borderId="76" xfId="1" applyFont="1" applyFill="1" applyBorder="1" applyAlignment="1" applyProtection="1">
      <alignment horizontal="right" vertical="center" indent="1" shrinkToFit="1"/>
    </xf>
    <xf numFmtId="38" fontId="8" fillId="0" borderId="77" xfId="1" applyFont="1" applyFill="1" applyBorder="1" applyAlignment="1" applyProtection="1">
      <alignment horizontal="right" vertical="center" indent="1" shrinkToFit="1"/>
    </xf>
    <xf numFmtId="0" fontId="1" fillId="0" borderId="0" xfId="0" applyFont="1" applyAlignment="1" applyProtection="1">
      <alignment horizontal="center" vertical="center"/>
    </xf>
    <xf numFmtId="0" fontId="8" fillId="0" borderId="0" xfId="2" applyFont="1" applyAlignment="1" applyProtection="1">
      <alignment horizontal="center"/>
    </xf>
    <xf numFmtId="0" fontId="17" fillId="0" borderId="59" xfId="2" applyFont="1" applyBorder="1" applyAlignment="1" applyProtection="1">
      <alignment horizontal="center" vertical="center"/>
    </xf>
    <xf numFmtId="0" fontId="17" fillId="0" borderId="20" xfId="2" applyFont="1" applyBorder="1" applyAlignment="1" applyProtection="1">
      <alignment horizontal="center" vertical="center"/>
    </xf>
    <xf numFmtId="0" fontId="17" fillId="0" borderId="62" xfId="2" applyFont="1" applyBorder="1" applyAlignment="1" applyProtection="1">
      <alignment horizontal="center" vertical="center"/>
    </xf>
    <xf numFmtId="0" fontId="17" fillId="0" borderId="51" xfId="2" applyFont="1" applyBorder="1" applyAlignment="1" applyProtection="1">
      <alignment horizontal="center" vertical="center"/>
    </xf>
    <xf numFmtId="0" fontId="11" fillId="0" borderId="20" xfId="2" applyFont="1" applyBorder="1" applyAlignment="1" applyProtection="1">
      <alignment horizontal="center" vertical="center" shrinkToFit="1"/>
    </xf>
    <xf numFmtId="0" fontId="11" fillId="0" borderId="60" xfId="2" applyFont="1" applyBorder="1" applyAlignment="1" applyProtection="1">
      <alignment horizontal="center" vertical="center" shrinkToFit="1"/>
    </xf>
    <xf numFmtId="38" fontId="13" fillId="2" borderId="51" xfId="1" applyFont="1" applyFill="1" applyBorder="1" applyAlignment="1" applyProtection="1">
      <alignment horizontal="center" vertical="center" shrinkToFit="1"/>
      <protection locked="0"/>
    </xf>
    <xf numFmtId="38" fontId="13" fillId="2" borderId="63" xfId="1" applyFont="1" applyFill="1" applyBorder="1" applyAlignment="1" applyProtection="1">
      <alignment horizontal="center" vertical="center" shrinkToFit="1"/>
      <protection locked="0"/>
    </xf>
    <xf numFmtId="38" fontId="8" fillId="2" borderId="34" xfId="1" applyFont="1" applyFill="1" applyBorder="1" applyAlignment="1" applyProtection="1">
      <alignment horizontal="right" vertical="center" indent="1"/>
      <protection locked="0"/>
    </xf>
    <xf numFmtId="0" fontId="8" fillId="2" borderId="38" xfId="2" applyFont="1" applyFill="1" applyBorder="1" applyAlignment="1" applyProtection="1">
      <alignment horizontal="center" vertical="center" shrinkToFit="1"/>
      <protection locked="0"/>
    </xf>
    <xf numFmtId="9" fontId="8" fillId="2" borderId="92" xfId="4" applyNumberFormat="1" applyFont="1" applyFill="1" applyBorder="1" applyAlignment="1" applyProtection="1">
      <alignment horizontal="center" vertical="center" shrinkToFit="1"/>
      <protection locked="0"/>
    </xf>
    <xf numFmtId="9" fontId="8" fillId="2" borderId="93" xfId="4" applyNumberFormat="1" applyFont="1" applyFill="1" applyBorder="1" applyAlignment="1" applyProtection="1">
      <alignment horizontal="center" vertical="center" shrinkToFit="1"/>
      <protection locked="0"/>
    </xf>
    <xf numFmtId="38" fontId="8" fillId="2" borderId="40" xfId="1" applyFont="1" applyFill="1" applyBorder="1" applyAlignment="1" applyProtection="1">
      <alignment horizontal="right" vertical="center" indent="1"/>
      <protection locked="0"/>
    </xf>
    <xf numFmtId="0" fontId="8" fillId="0" borderId="21" xfId="2" applyFont="1" applyBorder="1" applyAlignment="1" applyProtection="1">
      <alignment horizontal="center" vertical="center" wrapText="1" shrinkToFit="1"/>
    </xf>
    <xf numFmtId="0" fontId="8" fillId="0" borderId="22" xfId="2" applyFont="1" applyBorder="1" applyAlignment="1" applyProtection="1">
      <alignment horizontal="center" vertical="center" wrapText="1" shrinkToFit="1"/>
    </xf>
    <xf numFmtId="0" fontId="8" fillId="0" borderId="23" xfId="2" applyFont="1" applyBorder="1" applyAlignment="1" applyProtection="1">
      <alignment horizontal="center" vertical="center" wrapText="1" shrinkToFit="1"/>
    </xf>
    <xf numFmtId="0" fontId="8" fillId="2" borderId="31" xfId="2" applyFont="1" applyFill="1" applyBorder="1" applyAlignment="1" applyProtection="1">
      <alignment horizontal="center" vertical="center" shrinkToFit="1"/>
      <protection locked="0"/>
    </xf>
    <xf numFmtId="9" fontId="8" fillId="2" borderId="83" xfId="4" applyNumberFormat="1" applyFont="1" applyFill="1" applyBorder="1" applyAlignment="1" applyProtection="1">
      <alignment horizontal="center" vertical="center" shrinkToFit="1"/>
      <protection locked="0"/>
    </xf>
    <xf numFmtId="9" fontId="8" fillId="2" borderId="39" xfId="4" applyNumberFormat="1" applyFont="1" applyFill="1" applyBorder="1" applyAlignment="1" applyProtection="1">
      <alignment horizontal="center" vertical="center" shrinkToFit="1"/>
      <protection locked="0"/>
    </xf>
    <xf numFmtId="0" fontId="12" fillId="0" borderId="52" xfId="2" applyFont="1" applyBorder="1" applyAlignment="1" applyProtection="1">
      <alignment horizontal="center" vertical="center" shrinkToFit="1"/>
    </xf>
    <xf numFmtId="38" fontId="24" fillId="0" borderId="52" xfId="1" applyFont="1" applyFill="1" applyBorder="1" applyAlignment="1" applyProtection="1">
      <alignment horizontal="right" vertical="center" indent="1"/>
    </xf>
    <xf numFmtId="38" fontId="24" fillId="0" borderId="53" xfId="1" applyFont="1" applyFill="1" applyBorder="1" applyAlignment="1" applyProtection="1">
      <alignment horizontal="right" vertical="center" indent="1"/>
    </xf>
    <xf numFmtId="0" fontId="16" fillId="0" borderId="61" xfId="0" applyFont="1" applyBorder="1" applyAlignment="1" applyProtection="1">
      <alignment horizontal="center" vertical="center" shrinkToFit="1"/>
    </xf>
    <xf numFmtId="38" fontId="24" fillId="2" borderId="52" xfId="1" applyFont="1" applyFill="1" applyBorder="1" applyAlignment="1" applyProtection="1">
      <alignment horizontal="right" vertical="center" indent="1" shrinkToFit="1"/>
      <protection locked="0"/>
    </xf>
    <xf numFmtId="38" fontId="24" fillId="2" borderId="53" xfId="1" applyFont="1" applyFill="1" applyBorder="1" applyAlignment="1" applyProtection="1">
      <alignment horizontal="right" vertical="center" indent="1" shrinkToFit="1"/>
      <protection locked="0"/>
    </xf>
    <xf numFmtId="0" fontId="8" fillId="2" borderId="44" xfId="2" applyFont="1" applyFill="1" applyBorder="1" applyAlignment="1" applyProtection="1">
      <alignment horizontal="center" vertical="center" shrinkToFit="1"/>
      <protection locked="0"/>
    </xf>
    <xf numFmtId="0" fontId="8" fillId="2" borderId="45" xfId="2" applyFont="1" applyFill="1" applyBorder="1" applyAlignment="1" applyProtection="1">
      <alignment horizontal="center" vertical="center" shrinkToFit="1"/>
      <protection locked="0"/>
    </xf>
    <xf numFmtId="0" fontId="8" fillId="2" borderId="46" xfId="2" applyFont="1" applyFill="1" applyBorder="1" applyAlignment="1" applyProtection="1">
      <alignment horizontal="center" vertical="center" shrinkToFit="1"/>
      <protection locked="0"/>
    </xf>
    <xf numFmtId="9" fontId="8" fillId="2" borderId="91" xfId="4" applyNumberFormat="1" applyFont="1" applyFill="1" applyBorder="1" applyAlignment="1" applyProtection="1">
      <alignment horizontal="center" vertical="center" shrinkToFit="1"/>
      <protection locked="0"/>
    </xf>
    <xf numFmtId="9" fontId="8" fillId="2" borderId="48" xfId="4" applyNumberFormat="1" applyFont="1" applyFill="1" applyBorder="1" applyAlignment="1" applyProtection="1">
      <alignment horizontal="center" vertical="center" shrinkToFit="1"/>
      <protection locked="0"/>
    </xf>
    <xf numFmtId="38" fontId="8" fillId="2" borderId="49" xfId="1" applyFont="1" applyFill="1" applyBorder="1" applyAlignment="1" applyProtection="1">
      <alignment horizontal="right" vertical="center" indent="1"/>
      <protection locked="0"/>
    </xf>
    <xf numFmtId="38" fontId="24" fillId="0" borderId="52" xfId="1" applyFont="1" applyFill="1" applyBorder="1" applyAlignment="1" applyProtection="1">
      <alignment horizontal="right" vertical="center" indent="1" shrinkToFit="1"/>
    </xf>
    <xf numFmtId="38" fontId="24" fillId="0" borderId="53" xfId="1" applyFont="1" applyFill="1" applyBorder="1" applyAlignment="1" applyProtection="1">
      <alignment horizontal="right" vertical="center" indent="1" shrinkToFit="1"/>
    </xf>
    <xf numFmtId="0" fontId="26" fillId="0" borderId="79" xfId="0" applyFont="1" applyBorder="1" applyAlignment="1" applyProtection="1">
      <alignment horizontal="center" vertical="center" shrinkToFit="1"/>
    </xf>
    <xf numFmtId="0" fontId="26" fillId="0" borderId="68" xfId="0" applyFont="1" applyBorder="1" applyAlignment="1" applyProtection="1">
      <alignment horizontal="center" vertical="center" shrinkToFit="1"/>
    </xf>
    <xf numFmtId="0" fontId="26" fillId="0" borderId="42" xfId="0" applyFont="1" applyBorder="1" applyAlignment="1" applyProtection="1">
      <alignment horizontal="center" vertical="center" shrinkToFit="1"/>
    </xf>
    <xf numFmtId="38" fontId="24" fillId="0" borderId="67" xfId="1" applyFont="1" applyBorder="1" applyAlignment="1" applyProtection="1">
      <alignment horizontal="right" vertical="center" indent="1" shrinkToFit="1"/>
    </xf>
    <xf numFmtId="38" fontId="24" fillId="0" borderId="68" xfId="1" applyFont="1" applyBorder="1" applyAlignment="1" applyProtection="1">
      <alignment horizontal="right" vertical="center" indent="1" shrinkToFit="1"/>
    </xf>
    <xf numFmtId="38" fontId="24" fillId="0" borderId="69" xfId="1" applyFont="1" applyBorder="1" applyAlignment="1" applyProtection="1">
      <alignment horizontal="right" vertical="center" indent="1" shrinkToFit="1"/>
    </xf>
    <xf numFmtId="0" fontId="16" fillId="0" borderId="62" xfId="0" applyFont="1" applyBorder="1" applyAlignment="1" applyProtection="1">
      <alignment horizontal="center" vertical="center" shrinkToFit="1"/>
    </xf>
    <xf numFmtId="38" fontId="24" fillId="0" borderId="51" xfId="1" applyFont="1" applyFill="1" applyBorder="1" applyAlignment="1" applyProtection="1">
      <alignment horizontal="right" vertical="center" indent="1" shrinkToFit="1"/>
    </xf>
    <xf numFmtId="38" fontId="24" fillId="0" borderId="63" xfId="1" applyFont="1" applyFill="1" applyBorder="1" applyAlignment="1" applyProtection="1">
      <alignment horizontal="right" vertical="center" indent="1" shrinkToFit="1"/>
    </xf>
    <xf numFmtId="0" fontId="22" fillId="0" borderId="0" xfId="0" quotePrefix="1" applyFont="1" applyAlignment="1" applyProtection="1">
      <alignment horizontal="left" vertical="distributed" wrapText="1" indent="1"/>
    </xf>
    <xf numFmtId="0" fontId="8" fillId="0" borderId="0" xfId="2" applyFont="1" applyFill="1" applyAlignment="1" applyProtection="1">
      <alignment horizontal="center"/>
    </xf>
    <xf numFmtId="0" fontId="8" fillId="0" borderId="0" xfId="2" applyFont="1" applyFill="1" applyAlignment="1" applyProtection="1">
      <alignment horizontal="center" vertical="center"/>
    </xf>
    <xf numFmtId="0" fontId="13" fillId="0" borderId="3" xfId="2" applyFont="1" applyFill="1" applyBorder="1" applyAlignment="1" applyProtection="1">
      <alignment horizontal="left" vertical="center"/>
    </xf>
    <xf numFmtId="0" fontId="13" fillId="0" borderId="4" xfId="2" applyFont="1" applyFill="1" applyBorder="1" applyAlignment="1" applyProtection="1">
      <alignment horizontal="left" vertical="center"/>
    </xf>
    <xf numFmtId="0" fontId="13" fillId="0" borderId="6" xfId="2" applyFont="1" applyFill="1" applyBorder="1" applyAlignment="1" applyProtection="1">
      <alignment horizontal="left" vertical="center"/>
    </xf>
    <xf numFmtId="0" fontId="13" fillId="0" borderId="7" xfId="2" applyFont="1" applyFill="1" applyBorder="1" applyAlignment="1" applyProtection="1">
      <alignment horizontal="left" vertical="center"/>
    </xf>
    <xf numFmtId="49" fontId="13" fillId="0" borderId="4" xfId="2" applyNumberFormat="1" applyFont="1" applyFill="1" applyBorder="1" applyAlignment="1" applyProtection="1">
      <alignment horizontal="left" vertical="center" shrinkToFit="1"/>
    </xf>
    <xf numFmtId="49" fontId="13" fillId="0" borderId="5" xfId="2" applyNumberFormat="1" applyFont="1" applyFill="1" applyBorder="1" applyAlignment="1" applyProtection="1">
      <alignment horizontal="left" vertical="center" shrinkToFit="1"/>
    </xf>
    <xf numFmtId="49" fontId="13" fillId="0" borderId="7" xfId="2" applyNumberFormat="1" applyFont="1" applyFill="1" applyBorder="1" applyAlignment="1" applyProtection="1">
      <alignment horizontal="left" vertical="center" shrinkToFit="1"/>
    </xf>
    <xf numFmtId="49" fontId="13" fillId="0" borderId="8" xfId="2" applyNumberFormat="1" applyFont="1" applyFill="1" applyBorder="1" applyAlignment="1" applyProtection="1">
      <alignment horizontal="left" vertical="center" shrinkToFit="1"/>
    </xf>
    <xf numFmtId="0" fontId="13" fillId="0" borderId="12" xfId="2" applyFont="1" applyFill="1" applyBorder="1" applyAlignment="1" applyProtection="1">
      <alignment horizontal="left" vertical="center"/>
    </xf>
    <xf numFmtId="0" fontId="13" fillId="0" borderId="0" xfId="2" applyFont="1" applyFill="1" applyAlignment="1" applyProtection="1">
      <alignment horizontal="left" vertical="center"/>
    </xf>
    <xf numFmtId="49" fontId="14" fillId="0" borderId="4" xfId="2" applyNumberFormat="1" applyFont="1" applyFill="1" applyBorder="1" applyAlignment="1" applyProtection="1">
      <alignment horizontal="left" vertical="center" shrinkToFit="1"/>
    </xf>
    <xf numFmtId="49" fontId="14" fillId="0" borderId="0" xfId="2" applyNumberFormat="1" applyFont="1" applyFill="1" applyAlignment="1" applyProtection="1">
      <alignment horizontal="left" vertical="center" shrinkToFit="1"/>
    </xf>
    <xf numFmtId="49" fontId="12" fillId="0" borderId="5" xfId="2" applyNumberFormat="1" applyFont="1" applyFill="1" applyBorder="1" applyAlignment="1" applyProtection="1">
      <alignment horizontal="left" vertical="center"/>
    </xf>
    <xf numFmtId="49" fontId="12" fillId="0" borderId="13" xfId="2" applyNumberFormat="1" applyFont="1" applyFill="1" applyBorder="1" applyAlignment="1" applyProtection="1">
      <alignment horizontal="left" vertical="center"/>
    </xf>
    <xf numFmtId="49" fontId="12" fillId="0" borderId="8" xfId="2" applyNumberFormat="1" applyFont="1" applyFill="1" applyBorder="1" applyAlignment="1" applyProtection="1">
      <alignment horizontal="left" vertical="center"/>
    </xf>
    <xf numFmtId="49" fontId="11" fillId="0" borderId="7" xfId="2" applyNumberFormat="1" applyFont="1" applyFill="1" applyBorder="1" applyAlignment="1" applyProtection="1">
      <alignment horizontal="center" vertical="center"/>
    </xf>
    <xf numFmtId="0" fontId="8" fillId="0" borderId="3" xfId="2" applyFont="1" applyFill="1" applyBorder="1" applyAlignment="1" applyProtection="1">
      <alignment horizontal="left" vertical="center"/>
    </xf>
    <xf numFmtId="0" fontId="8" fillId="0" borderId="4" xfId="2" applyFont="1" applyFill="1" applyBorder="1" applyAlignment="1" applyProtection="1">
      <alignment horizontal="left" vertical="center"/>
    </xf>
    <xf numFmtId="49" fontId="8" fillId="0" borderId="4" xfId="2" applyNumberFormat="1" applyFont="1" applyFill="1" applyBorder="1" applyAlignment="1" applyProtection="1">
      <alignment horizontal="center" vertical="center"/>
    </xf>
    <xf numFmtId="49" fontId="8" fillId="0" borderId="5" xfId="2" applyNumberFormat="1" applyFont="1" applyFill="1" applyBorder="1" applyAlignment="1" applyProtection="1">
      <alignment horizontal="center" vertical="center"/>
    </xf>
    <xf numFmtId="0" fontId="16" fillId="0" borderId="14" xfId="0" applyFont="1" applyFill="1" applyBorder="1" applyAlignment="1" applyProtection="1">
      <alignment horizontal="center" vertical="center"/>
    </xf>
    <xf numFmtId="0" fontId="12" fillId="0" borderId="14" xfId="0" applyFont="1" applyFill="1" applyBorder="1" applyAlignment="1" applyProtection="1">
      <alignment horizontal="center" vertical="center" wrapText="1"/>
    </xf>
    <xf numFmtId="0" fontId="8" fillId="0" borderId="9" xfId="2" applyFont="1" applyFill="1" applyBorder="1" applyAlignment="1" applyProtection="1">
      <alignment horizontal="left" vertical="center"/>
    </xf>
    <xf numFmtId="0" fontId="8" fillId="0" borderId="10" xfId="2" applyFont="1" applyFill="1" applyBorder="1" applyAlignment="1" applyProtection="1">
      <alignment horizontal="left" vertical="center"/>
    </xf>
    <xf numFmtId="49" fontId="8" fillId="0" borderId="10" xfId="2" applyNumberFormat="1" applyFont="1" applyFill="1" applyBorder="1" applyAlignment="1" applyProtection="1">
      <alignment horizontal="center" vertical="center"/>
    </xf>
    <xf numFmtId="180" fontId="29" fillId="0" borderId="10" xfId="2" applyNumberFormat="1" applyFont="1" applyFill="1" applyBorder="1" applyAlignment="1" applyProtection="1">
      <alignment horizontal="left" vertical="center" justifyLastLine="1" shrinkToFit="1"/>
    </xf>
    <xf numFmtId="180" fontId="29" fillId="0" borderId="11" xfId="2" applyNumberFormat="1" applyFont="1" applyFill="1" applyBorder="1" applyAlignment="1" applyProtection="1">
      <alignment horizontal="left" vertical="center" justifyLastLine="1" shrinkToFit="1"/>
    </xf>
    <xf numFmtId="0" fontId="8" fillId="0" borderId="14" xfId="0" applyFont="1" applyFill="1" applyBorder="1" applyAlignment="1" applyProtection="1">
      <alignment horizontal="center" vertical="center" shrinkToFit="1"/>
    </xf>
    <xf numFmtId="0" fontId="12" fillId="0" borderId="14" xfId="2" applyFont="1" applyFill="1" applyBorder="1" applyAlignment="1" applyProtection="1">
      <alignment horizontal="center" vertical="center"/>
    </xf>
    <xf numFmtId="0" fontId="8" fillId="0" borderId="14" xfId="2" applyFont="1" applyFill="1" applyBorder="1" applyAlignment="1" applyProtection="1">
      <alignment horizontal="center" vertical="center" shrinkToFit="1"/>
    </xf>
    <xf numFmtId="42" fontId="12" fillId="0" borderId="14" xfId="2" applyNumberFormat="1" applyFont="1" applyFill="1" applyBorder="1" applyAlignment="1" applyProtection="1">
      <alignment horizontal="center" vertical="center"/>
    </xf>
    <xf numFmtId="38" fontId="13" fillId="0" borderId="51" xfId="1" applyFont="1" applyFill="1" applyBorder="1" applyAlignment="1" applyProtection="1">
      <alignment horizontal="center" vertical="center" shrinkToFit="1"/>
    </xf>
    <xf numFmtId="38" fontId="13" fillId="0" borderId="63" xfId="1" applyFont="1" applyFill="1" applyBorder="1" applyAlignment="1" applyProtection="1">
      <alignment horizontal="center" vertical="center" shrinkToFit="1"/>
    </xf>
    <xf numFmtId="0" fontId="16" fillId="0" borderId="9" xfId="0" applyFon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 justifyLastLine="1"/>
    </xf>
    <xf numFmtId="0" fontId="16" fillId="0" borderId="4" xfId="0" applyFont="1" applyBorder="1" applyAlignment="1" applyProtection="1">
      <alignment horizontal="center" vertical="center" justifyLastLine="1"/>
    </xf>
    <xf numFmtId="0" fontId="16" fillId="0" borderId="5" xfId="0" applyFont="1" applyBorder="1" applyAlignment="1" applyProtection="1">
      <alignment horizontal="center" vertical="center" justifyLastLine="1"/>
    </xf>
    <xf numFmtId="0" fontId="16" fillId="0" borderId="12" xfId="0" applyFont="1" applyBorder="1" applyAlignment="1" applyProtection="1">
      <alignment horizontal="center" vertical="center" justifyLastLine="1"/>
    </xf>
    <xf numFmtId="0" fontId="16" fillId="0" borderId="0" xfId="0" applyFont="1" applyBorder="1" applyAlignment="1" applyProtection="1">
      <alignment horizontal="center" vertical="center" justifyLastLine="1"/>
    </xf>
    <xf numFmtId="0" fontId="16" fillId="0" borderId="13" xfId="0" applyFont="1" applyBorder="1" applyAlignment="1" applyProtection="1">
      <alignment horizontal="center" vertical="center" justifyLastLine="1"/>
    </xf>
    <xf numFmtId="0" fontId="16" fillId="0" borderId="6" xfId="0" applyFont="1" applyBorder="1" applyAlignment="1" applyProtection="1">
      <alignment horizontal="center" vertical="center" justifyLastLine="1"/>
    </xf>
    <xf numFmtId="0" fontId="16" fillId="0" borderId="7" xfId="0" applyFont="1" applyBorder="1" applyAlignment="1" applyProtection="1">
      <alignment horizontal="center" vertical="center" justifyLastLine="1"/>
    </xf>
    <xf numFmtId="0" fontId="16" fillId="0" borderId="8" xfId="0" applyFont="1" applyBorder="1" applyAlignment="1" applyProtection="1">
      <alignment horizontal="center" vertical="center" justifyLastLine="1"/>
    </xf>
    <xf numFmtId="38" fontId="8" fillId="0" borderId="80" xfId="1" applyFont="1" applyFill="1" applyBorder="1" applyAlignment="1" applyProtection="1">
      <alignment horizontal="right" vertical="center" indent="1"/>
    </xf>
    <xf numFmtId="38" fontId="8" fillId="0" borderId="71" xfId="1" applyFont="1" applyFill="1" applyBorder="1" applyAlignment="1" applyProtection="1">
      <alignment horizontal="right" vertical="center" indent="1"/>
    </xf>
    <xf numFmtId="38" fontId="8" fillId="0" borderId="72" xfId="1" applyFont="1" applyFill="1" applyBorder="1" applyAlignment="1" applyProtection="1">
      <alignment horizontal="right" vertical="center" indent="1"/>
    </xf>
    <xf numFmtId="0" fontId="16" fillId="0" borderId="9" xfId="0" applyFont="1" applyBorder="1" applyAlignment="1" applyProtection="1">
      <alignment horizontal="center" vertical="center" justifyLastLine="1"/>
    </xf>
    <xf numFmtId="0" fontId="16" fillId="0" borderId="10" xfId="0" applyFont="1" applyBorder="1" applyAlignment="1" applyProtection="1">
      <alignment horizontal="center" vertical="center" justifyLastLine="1"/>
    </xf>
    <xf numFmtId="0" fontId="16" fillId="0" borderId="11" xfId="0" applyFont="1" applyBorder="1" applyAlignment="1" applyProtection="1">
      <alignment horizontal="center" vertical="center" justifyLastLine="1"/>
    </xf>
    <xf numFmtId="0" fontId="29" fillId="0" borderId="67" xfId="2" applyFont="1" applyBorder="1" applyAlignment="1" applyProtection="1">
      <alignment horizontal="distributed" vertical="center" justifyLastLine="1"/>
    </xf>
    <xf numFmtId="0" fontId="29" fillId="0" borderId="42" xfId="2" applyFont="1" applyBorder="1" applyAlignment="1" applyProtection="1">
      <alignment horizontal="distributed" vertical="center" justifyLastLine="1"/>
    </xf>
    <xf numFmtId="0" fontId="29" fillId="0" borderId="67" xfId="2" applyFont="1" applyBorder="1" applyAlignment="1" applyProtection="1">
      <alignment horizontal="center" vertical="center"/>
    </xf>
    <xf numFmtId="0" fontId="29" fillId="0" borderId="68" xfId="2" applyFont="1" applyBorder="1" applyAlignment="1" applyProtection="1">
      <alignment horizontal="center" vertical="center"/>
    </xf>
    <xf numFmtId="0" fontId="29" fillId="2" borderId="67" xfId="2" applyFont="1" applyFill="1" applyBorder="1" applyAlignment="1" applyProtection="1">
      <alignment horizontal="center" vertical="center"/>
      <protection locked="0"/>
    </xf>
    <xf numFmtId="0" fontId="29" fillId="2" borderId="68" xfId="2" applyFont="1" applyFill="1" applyBorder="1" applyAlignment="1" applyProtection="1">
      <alignment horizontal="center" vertical="center"/>
      <protection locked="0"/>
    </xf>
    <xf numFmtId="0" fontId="29" fillId="2" borderId="68" xfId="2" applyFont="1" applyFill="1" applyBorder="1" applyAlignment="1" applyProtection="1">
      <alignment horizontal="center" vertical="center" shrinkToFit="1"/>
      <protection locked="0"/>
    </xf>
    <xf numFmtId="0" fontId="29" fillId="0" borderId="15" xfId="2" applyFont="1" applyBorder="1" applyAlignment="1" applyProtection="1">
      <alignment horizontal="distributed" vertical="center" justifyLastLine="1"/>
    </xf>
    <xf numFmtId="0" fontId="29" fillId="0" borderId="17" xfId="2" applyFont="1" applyBorder="1" applyAlignment="1" applyProtection="1">
      <alignment horizontal="distributed" vertical="center" justifyLastLine="1"/>
    </xf>
    <xf numFmtId="0" fontId="29" fillId="0" borderId="104" xfId="2" applyFont="1" applyBorder="1" applyAlignment="1" applyProtection="1">
      <alignment horizontal="distributed" vertical="center" justifyLastLine="1"/>
    </xf>
    <xf numFmtId="0" fontId="29" fillId="0" borderId="105" xfId="2" applyFont="1" applyBorder="1" applyAlignment="1" applyProtection="1">
      <alignment horizontal="distributed" vertical="center" justifyLastLine="1"/>
    </xf>
    <xf numFmtId="0" fontId="29" fillId="0" borderId="18" xfId="2" applyFont="1" applyBorder="1" applyAlignment="1" applyProtection="1">
      <alignment horizontal="distributed" vertical="center" justifyLastLine="1"/>
    </xf>
    <xf numFmtId="0" fontId="29" fillId="0" borderId="19" xfId="2" applyFont="1" applyBorder="1" applyAlignment="1" applyProtection="1">
      <alignment horizontal="distributed" vertical="center" justifyLastLine="1"/>
    </xf>
    <xf numFmtId="6" fontId="30" fillId="0" borderId="16" xfId="6" applyFont="1" applyFill="1" applyBorder="1" applyAlignment="1" applyProtection="1">
      <alignment horizontal="center" vertical="center"/>
    </xf>
    <xf numFmtId="6" fontId="14" fillId="2" borderId="16" xfId="6" applyFont="1" applyFill="1" applyBorder="1" applyAlignment="1" applyProtection="1">
      <alignment horizontal="right" vertical="center"/>
      <protection locked="0"/>
    </xf>
    <xf numFmtId="0" fontId="11" fillId="0" borderId="0" xfId="7" applyFont="1" applyAlignment="1" applyProtection="1">
      <alignment horizontal="center" vertical="center"/>
    </xf>
    <xf numFmtId="6" fontId="30" fillId="2" borderId="0" xfId="6" applyFont="1" applyFill="1" applyBorder="1" applyAlignment="1" applyProtection="1">
      <alignment horizontal="right" vertical="center"/>
      <protection locked="0"/>
    </xf>
    <xf numFmtId="0" fontId="11" fillId="0" borderId="2" xfId="7" applyFont="1" applyBorder="1" applyAlignment="1" applyProtection="1">
      <alignment horizontal="center" vertical="center"/>
    </xf>
    <xf numFmtId="6" fontId="30" fillId="2" borderId="2" xfId="6" applyFont="1" applyFill="1" applyBorder="1" applyAlignment="1" applyProtection="1">
      <alignment horizontal="right" vertical="center"/>
      <protection locked="0"/>
    </xf>
    <xf numFmtId="0" fontId="29" fillId="2" borderId="67" xfId="2" applyFont="1" applyFill="1" applyBorder="1" applyAlignment="1" applyProtection="1">
      <alignment horizontal="left" vertical="center" indent="1"/>
      <protection locked="0"/>
    </xf>
    <xf numFmtId="0" fontId="29" fillId="2" borderId="68" xfId="2" applyFont="1" applyFill="1" applyBorder="1" applyAlignment="1" applyProtection="1">
      <alignment horizontal="left" vertical="center" indent="1"/>
      <protection locked="0"/>
    </xf>
    <xf numFmtId="0" fontId="29" fillId="2" borderId="42" xfId="2" applyFont="1" applyFill="1" applyBorder="1" applyAlignment="1" applyProtection="1">
      <alignment horizontal="left" vertical="center" indent="1"/>
      <protection locked="0"/>
    </xf>
    <xf numFmtId="0" fontId="29" fillId="0" borderId="99" xfId="2" applyFont="1" applyBorder="1" applyAlignment="1" applyProtection="1">
      <alignment horizontal="center" vertical="center"/>
    </xf>
    <xf numFmtId="0" fontId="29" fillId="0" borderId="100" xfId="2" applyFont="1" applyBorder="1" applyAlignment="1" applyProtection="1">
      <alignment horizontal="center" vertical="center"/>
    </xf>
    <xf numFmtId="179" fontId="29" fillId="2" borderId="100" xfId="2" applyNumberFormat="1" applyFont="1" applyFill="1" applyBorder="1" applyAlignment="1" applyProtection="1">
      <alignment horizontal="distributed" vertical="center" justifyLastLine="1"/>
      <protection locked="0"/>
    </xf>
    <xf numFmtId="0" fontId="29" fillId="0" borderId="102" xfId="2" applyFont="1" applyBorder="1" applyAlignment="1" applyProtection="1">
      <alignment horizontal="center" vertical="center"/>
    </xf>
    <xf numFmtId="0" fontId="29" fillId="0" borderId="103" xfId="2" applyFont="1" applyBorder="1" applyAlignment="1" applyProtection="1">
      <alignment horizontal="center" vertical="center"/>
    </xf>
    <xf numFmtId="179" fontId="29" fillId="2" borderId="103" xfId="2" applyNumberFormat="1" applyFont="1" applyFill="1" applyBorder="1" applyAlignment="1" applyProtection="1">
      <alignment horizontal="distributed" vertical="center" justifyLastLine="1"/>
      <protection locked="0"/>
    </xf>
    <xf numFmtId="0" fontId="29" fillId="0" borderId="68" xfId="2" applyFont="1" applyBorder="1" applyAlignment="1" applyProtection="1">
      <alignment horizontal="left" vertical="center"/>
    </xf>
    <xf numFmtId="0" fontId="29" fillId="2" borderId="68" xfId="2" applyFont="1" applyFill="1" applyBorder="1" applyAlignment="1" applyProtection="1">
      <alignment horizontal="left" vertical="center" shrinkToFit="1"/>
      <protection locked="0"/>
    </xf>
    <xf numFmtId="0" fontId="33" fillId="0" borderId="0" xfId="2" applyFont="1" applyAlignment="1" applyProtection="1">
      <alignment horizontal="center" vertical="center"/>
    </xf>
    <xf numFmtId="0" fontId="29" fillId="2" borderId="0" xfId="2" applyFont="1" applyFill="1" applyAlignment="1" applyProtection="1">
      <alignment horizontal="right"/>
      <protection locked="0"/>
    </xf>
    <xf numFmtId="0" fontId="35" fillId="0" borderId="0" xfId="2" applyFont="1" applyAlignment="1" applyProtection="1">
      <alignment horizontal="left" vertical="center"/>
    </xf>
    <xf numFmtId="0" fontId="29" fillId="2" borderId="2" xfId="2" applyFont="1" applyFill="1" applyBorder="1" applyAlignment="1" applyProtection="1">
      <alignment horizontal="left" vertical="center" shrinkToFit="1"/>
      <protection locked="0"/>
    </xf>
    <xf numFmtId="0" fontId="29" fillId="0" borderId="10" xfId="2" applyFont="1" applyBorder="1" applyAlignment="1" applyProtection="1">
      <alignment horizontal="left" vertical="center" justifyLastLine="1" shrinkToFit="1"/>
    </xf>
    <xf numFmtId="0" fontId="29" fillId="0" borderId="11" xfId="2" applyFont="1" applyBorder="1" applyAlignment="1" applyProtection="1">
      <alignment horizontal="left" vertical="center" justifyLastLine="1" shrinkToFit="1"/>
    </xf>
    <xf numFmtId="176" fontId="15" fillId="0" borderId="15" xfId="2" applyNumberFormat="1" applyFont="1" applyBorder="1" applyAlignment="1" applyProtection="1">
      <alignment horizontal="center" vertical="center" shrinkToFit="1"/>
    </xf>
    <xf numFmtId="176" fontId="15" fillId="0" borderId="16" xfId="2" applyNumberFormat="1" applyFont="1" applyBorder="1" applyAlignment="1" applyProtection="1">
      <alignment horizontal="center" vertical="center" shrinkToFit="1"/>
    </xf>
    <xf numFmtId="176" fontId="15" fillId="0" borderId="17" xfId="2" applyNumberFormat="1" applyFont="1" applyBorder="1" applyAlignment="1" applyProtection="1">
      <alignment horizontal="center" vertical="center" shrinkToFit="1"/>
    </xf>
    <xf numFmtId="176" fontId="15" fillId="0" borderId="18" xfId="2" applyNumberFormat="1" applyFont="1" applyBorder="1" applyAlignment="1" applyProtection="1">
      <alignment horizontal="center" vertical="center" shrinkToFit="1"/>
    </xf>
    <xf numFmtId="176" fontId="15" fillId="0" borderId="2" xfId="2" applyNumberFormat="1" applyFont="1" applyBorder="1" applyAlignment="1" applyProtection="1">
      <alignment horizontal="center" vertical="center" shrinkToFit="1"/>
    </xf>
    <xf numFmtId="176" fontId="15" fillId="0" borderId="19" xfId="2" applyNumberFormat="1" applyFont="1" applyBorder="1" applyAlignment="1" applyProtection="1">
      <alignment horizontal="center" vertical="center" shrinkToFit="1"/>
    </xf>
    <xf numFmtId="0" fontId="16" fillId="0" borderId="97" xfId="0" applyFont="1" applyBorder="1" applyAlignment="1" applyProtection="1">
      <alignment horizontal="center" vertical="center" wrapText="1" shrinkToFit="1"/>
    </xf>
    <xf numFmtId="0" fontId="16" fillId="0" borderId="24" xfId="0" applyFont="1" applyBorder="1" applyAlignment="1" applyProtection="1">
      <alignment horizontal="center" vertical="center" wrapText="1" shrinkToFit="1"/>
    </xf>
    <xf numFmtId="0" fontId="16" fillId="0" borderId="98" xfId="0" applyFont="1" applyBorder="1" applyAlignment="1" applyProtection="1">
      <alignment horizontal="center" vertical="center" wrapText="1" shrinkToFit="1"/>
    </xf>
    <xf numFmtId="38" fontId="8" fillId="0" borderId="20" xfId="1" applyFont="1" applyFill="1" applyBorder="1" applyAlignment="1" applyProtection="1">
      <alignment horizontal="right" vertical="center" indent="1" shrinkToFit="1"/>
    </xf>
    <xf numFmtId="38" fontId="8" fillId="0" borderId="60" xfId="1" applyFont="1" applyFill="1" applyBorder="1" applyAlignment="1" applyProtection="1">
      <alignment horizontal="right" vertical="center" indent="1" shrinkToFit="1"/>
    </xf>
    <xf numFmtId="38" fontId="8" fillId="0" borderId="52" xfId="1" applyFont="1" applyFill="1" applyBorder="1" applyAlignment="1" applyProtection="1">
      <alignment horizontal="right" vertical="center" indent="1"/>
    </xf>
    <xf numFmtId="38" fontId="8" fillId="0" borderId="53" xfId="1" applyFont="1" applyFill="1" applyBorder="1" applyAlignment="1" applyProtection="1">
      <alignment horizontal="right" vertical="center" indent="1"/>
    </xf>
    <xf numFmtId="0" fontId="8" fillId="2" borderId="90" xfId="2" applyFont="1" applyFill="1" applyBorder="1" applyAlignment="1" applyProtection="1">
      <alignment horizontal="left" vertical="center" shrinkToFit="1"/>
    </xf>
    <xf numFmtId="0" fontId="8" fillId="2" borderId="43" xfId="2" applyFont="1" applyFill="1" applyBorder="1" applyAlignment="1" applyProtection="1">
      <alignment horizontal="left" vertical="center" shrinkToFit="1"/>
    </xf>
    <xf numFmtId="38" fontId="8" fillId="2" borderId="43" xfId="1" applyFont="1" applyFill="1" applyBorder="1" applyAlignment="1" applyProtection="1">
      <alignment horizontal="right" vertical="center" shrinkToFit="1"/>
    </xf>
    <xf numFmtId="0" fontId="8" fillId="2" borderId="84" xfId="2" applyFont="1" applyFill="1" applyBorder="1" applyAlignment="1" applyProtection="1">
      <alignment horizontal="center" vertical="center" shrinkToFit="1"/>
    </xf>
    <xf numFmtId="0" fontId="8" fillId="2" borderId="74" xfId="2" applyFont="1" applyFill="1" applyBorder="1" applyAlignment="1" applyProtection="1">
      <alignment horizontal="center" vertical="center" shrinkToFit="1"/>
    </xf>
    <xf numFmtId="0" fontId="8" fillId="2" borderId="3" xfId="2" applyFont="1" applyFill="1" applyBorder="1" applyAlignment="1" applyProtection="1">
      <alignment horizontal="center" vertical="center" shrinkToFit="1"/>
    </xf>
    <xf numFmtId="9" fontId="24" fillId="2" borderId="85" xfId="4" applyNumberFormat="1" applyFont="1" applyFill="1" applyBorder="1" applyAlignment="1" applyProtection="1">
      <alignment horizontal="center" vertical="center" shrinkToFit="1"/>
    </xf>
    <xf numFmtId="9" fontId="24" fillId="2" borderId="86" xfId="4" applyNumberFormat="1" applyFont="1" applyFill="1" applyBorder="1" applyAlignment="1" applyProtection="1">
      <alignment horizontal="center" vertical="center" shrinkToFit="1"/>
    </xf>
    <xf numFmtId="38" fontId="8" fillId="2" borderId="47" xfId="1" applyFont="1" applyFill="1" applyBorder="1" applyAlignment="1" applyProtection="1">
      <alignment horizontal="right" vertical="center" indent="1"/>
    </xf>
    <xf numFmtId="38" fontId="8" fillId="2" borderId="50" xfId="1" applyFont="1" applyFill="1" applyBorder="1" applyAlignment="1" applyProtection="1">
      <alignment horizontal="right" vertical="center" indent="1"/>
    </xf>
    <xf numFmtId="0" fontId="8" fillId="2" borderId="89" xfId="2" applyFont="1" applyFill="1" applyBorder="1" applyAlignment="1" applyProtection="1">
      <alignment horizontal="left" vertical="center" shrinkToFit="1"/>
    </xf>
    <xf numFmtId="0" fontId="8" fillId="2" borderId="36" xfId="2" applyFont="1" applyFill="1" applyBorder="1" applyAlignment="1" applyProtection="1">
      <alignment horizontal="left" vertical="center" shrinkToFit="1"/>
    </xf>
    <xf numFmtId="38" fontId="8" fillId="2" borderId="36" xfId="1" applyFont="1" applyFill="1" applyBorder="1" applyAlignment="1" applyProtection="1">
      <alignment horizontal="right" vertical="center" shrinkToFit="1"/>
    </xf>
    <xf numFmtId="0" fontId="8" fillId="2" borderId="37" xfId="2" applyFont="1" applyFill="1" applyBorder="1" applyAlignment="1" applyProtection="1">
      <alignment horizontal="center" vertical="center" shrinkToFit="1"/>
    </xf>
    <xf numFmtId="0" fontId="8" fillId="2" borderId="14" xfId="2" applyFont="1" applyFill="1" applyBorder="1" applyAlignment="1" applyProtection="1">
      <alignment horizontal="center" vertical="center" shrinkToFit="1"/>
    </xf>
    <xf numFmtId="0" fontId="8" fillId="2" borderId="9" xfId="2" applyFont="1" applyFill="1" applyBorder="1" applyAlignment="1" applyProtection="1">
      <alignment horizontal="center" vertical="center" shrinkToFit="1"/>
    </xf>
    <xf numFmtId="9" fontId="24" fillId="2" borderId="83" xfId="4" applyNumberFormat="1" applyFont="1" applyFill="1" applyBorder="1" applyAlignment="1" applyProtection="1">
      <alignment horizontal="center" vertical="center" shrinkToFit="1"/>
    </xf>
    <xf numFmtId="9" fontId="24" fillId="2" borderId="39" xfId="4" applyNumberFormat="1" applyFont="1" applyFill="1" applyBorder="1" applyAlignment="1" applyProtection="1">
      <alignment horizontal="center" vertical="center" shrinkToFit="1"/>
    </xf>
    <xf numFmtId="38" fontId="8" fillId="2" borderId="10" xfId="1" applyFont="1" applyFill="1" applyBorder="1" applyAlignment="1" applyProtection="1">
      <alignment horizontal="right" vertical="center" indent="1"/>
    </xf>
    <xf numFmtId="38" fontId="8" fillId="2" borderId="41" xfId="1" applyFont="1" applyFill="1" applyBorder="1" applyAlignment="1" applyProtection="1">
      <alignment horizontal="right" vertical="center" indent="1"/>
    </xf>
    <xf numFmtId="0" fontId="11" fillId="2" borderId="14" xfId="2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 shrinkToFit="1"/>
    </xf>
    <xf numFmtId="0" fontId="8" fillId="2" borderId="88" xfId="2" applyFont="1" applyFill="1" applyBorder="1" applyAlignment="1" applyProtection="1">
      <alignment horizontal="left" vertical="center" shrinkToFit="1"/>
    </xf>
    <xf numFmtId="0" fontId="8" fillId="2" borderId="28" xfId="2" applyFont="1" applyFill="1" applyBorder="1" applyAlignment="1" applyProtection="1">
      <alignment horizontal="left" vertical="center" shrinkToFit="1"/>
    </xf>
    <xf numFmtId="38" fontId="8" fillId="2" borderId="28" xfId="1" applyFont="1" applyFill="1" applyBorder="1" applyAlignment="1" applyProtection="1">
      <alignment horizontal="right" vertical="center" shrinkToFit="1"/>
    </xf>
    <xf numFmtId="0" fontId="8" fillId="2" borderId="29" xfId="2" applyFont="1" applyFill="1" applyBorder="1" applyAlignment="1" applyProtection="1">
      <alignment horizontal="center" vertical="center" shrinkToFit="1"/>
    </xf>
    <xf numFmtId="0" fontId="8" fillId="2" borderId="30" xfId="2" applyFont="1" applyFill="1" applyBorder="1" applyAlignment="1" applyProtection="1">
      <alignment horizontal="center" vertical="center" shrinkToFit="1"/>
    </xf>
    <xf numFmtId="0" fontId="8" fillId="2" borderId="81" xfId="2" applyFont="1" applyFill="1" applyBorder="1" applyAlignment="1" applyProtection="1">
      <alignment horizontal="center" vertical="center" shrinkToFit="1"/>
    </xf>
    <xf numFmtId="9" fontId="8" fillId="2" borderId="82" xfId="4" applyNumberFormat="1" applyFont="1" applyFill="1" applyBorder="1" applyAlignment="1" applyProtection="1">
      <alignment horizontal="center" vertical="center" shrinkToFit="1"/>
    </xf>
    <xf numFmtId="9" fontId="8" fillId="2" borderId="33" xfId="4" applyNumberFormat="1" applyFont="1" applyFill="1" applyBorder="1" applyAlignment="1" applyProtection="1">
      <alignment horizontal="center" vertical="center" shrinkToFit="1"/>
    </xf>
    <xf numFmtId="38" fontId="8" fillId="2" borderId="32" xfId="1" applyFont="1" applyFill="1" applyBorder="1" applyAlignment="1" applyProtection="1">
      <alignment horizontal="right" vertical="center" indent="1"/>
    </xf>
    <xf numFmtId="38" fontId="8" fillId="2" borderId="35" xfId="1" applyFont="1" applyFill="1" applyBorder="1" applyAlignment="1" applyProtection="1">
      <alignment horizontal="right" vertical="center" indent="1"/>
    </xf>
    <xf numFmtId="0" fontId="13" fillId="2" borderId="2" xfId="2" applyFont="1" applyFill="1" applyBorder="1" applyAlignment="1" applyProtection="1">
      <alignment horizontal="left" vertical="center" indent="1" shrinkToFit="1"/>
    </xf>
    <xf numFmtId="49" fontId="29" fillId="2" borderId="10" xfId="2" applyNumberFormat="1" applyFont="1" applyFill="1" applyBorder="1" applyAlignment="1" applyProtection="1">
      <alignment horizontal="left" vertical="center" justifyLastLine="1" shrinkToFit="1"/>
    </xf>
    <xf numFmtId="49" fontId="29" fillId="2" borderId="11" xfId="2" applyNumberFormat="1" applyFont="1" applyFill="1" applyBorder="1" applyAlignment="1" applyProtection="1">
      <alignment horizontal="left" vertical="center" justifyLastLine="1" shrinkToFit="1"/>
    </xf>
    <xf numFmtId="49" fontId="11" fillId="2" borderId="7" xfId="2" applyNumberFormat="1" applyFont="1" applyFill="1" applyBorder="1" applyAlignment="1" applyProtection="1">
      <alignment horizontal="center" vertical="center"/>
    </xf>
    <xf numFmtId="49" fontId="8" fillId="2" borderId="4" xfId="2" applyNumberFormat="1" applyFont="1" applyFill="1" applyBorder="1" applyAlignment="1" applyProtection="1">
      <alignment horizontal="center" vertical="center"/>
    </xf>
    <xf numFmtId="49" fontId="8" fillId="2" borderId="5" xfId="2" applyNumberFormat="1" applyFont="1" applyFill="1" applyBorder="1" applyAlignment="1" applyProtection="1">
      <alignment horizontal="center" vertical="center"/>
    </xf>
    <xf numFmtId="0" fontId="16" fillId="2" borderId="14" xfId="0" applyFont="1" applyFill="1" applyBorder="1" applyAlignment="1" applyProtection="1">
      <alignment horizontal="center" vertical="center"/>
    </xf>
    <xf numFmtId="49" fontId="13" fillId="2" borderId="4" xfId="2" applyNumberFormat="1" applyFont="1" applyFill="1" applyBorder="1" applyAlignment="1" applyProtection="1">
      <alignment horizontal="left" vertical="center" shrinkToFit="1"/>
    </xf>
    <xf numFmtId="49" fontId="13" fillId="2" borderId="5" xfId="2" applyNumberFormat="1" applyFont="1" applyFill="1" applyBorder="1" applyAlignment="1" applyProtection="1">
      <alignment horizontal="left" vertical="center" shrinkToFit="1"/>
    </xf>
    <xf numFmtId="49" fontId="13" fillId="2" borderId="7" xfId="2" applyNumberFormat="1" applyFont="1" applyFill="1" applyBorder="1" applyAlignment="1" applyProtection="1">
      <alignment horizontal="left" vertical="center" shrinkToFit="1"/>
    </xf>
    <xf numFmtId="49" fontId="13" fillId="2" borderId="8" xfId="2" applyNumberFormat="1" applyFont="1" applyFill="1" applyBorder="1" applyAlignment="1" applyProtection="1">
      <alignment horizontal="left" vertical="center" shrinkToFit="1"/>
    </xf>
    <xf numFmtId="49" fontId="14" fillId="2" borderId="4" xfId="2" applyNumberFormat="1" applyFont="1" applyFill="1" applyBorder="1" applyAlignment="1" applyProtection="1">
      <alignment horizontal="left" vertical="center" shrinkToFit="1"/>
    </xf>
    <xf numFmtId="49" fontId="14" fillId="2" borderId="0" xfId="2" applyNumberFormat="1" applyFont="1" applyFill="1" applyAlignment="1" applyProtection="1">
      <alignment horizontal="left" vertical="center" shrinkToFit="1"/>
    </xf>
    <xf numFmtId="0" fontId="8" fillId="2" borderId="0" xfId="2" applyFont="1" applyFill="1" applyAlignment="1" applyProtection="1">
      <alignment horizontal="center" vertical="center"/>
    </xf>
    <xf numFmtId="0" fontId="29" fillId="0" borderId="10" xfId="2" applyNumberFormat="1" applyFont="1" applyFill="1" applyBorder="1" applyAlignment="1" applyProtection="1">
      <alignment horizontal="left" vertical="center" justifyLastLine="1" shrinkToFit="1"/>
    </xf>
    <xf numFmtId="0" fontId="29" fillId="0" borderId="11" xfId="2" applyNumberFormat="1" applyFont="1" applyFill="1" applyBorder="1" applyAlignment="1" applyProtection="1">
      <alignment horizontal="left" vertical="center" justifyLastLine="1" shrinkToFit="1"/>
    </xf>
    <xf numFmtId="38" fontId="24" fillId="2" borderId="52" xfId="1" applyFont="1" applyFill="1" applyBorder="1" applyAlignment="1" applyProtection="1">
      <alignment horizontal="right" vertical="center" indent="1" shrinkToFit="1"/>
    </xf>
    <xf numFmtId="38" fontId="24" fillId="2" borderId="53" xfId="1" applyFont="1" applyFill="1" applyBorder="1" applyAlignment="1" applyProtection="1">
      <alignment horizontal="right" vertical="center" indent="1" shrinkToFit="1"/>
    </xf>
    <xf numFmtId="0" fontId="8" fillId="2" borderId="44" xfId="2" applyFont="1" applyFill="1" applyBorder="1" applyAlignment="1" applyProtection="1">
      <alignment horizontal="center" vertical="center" shrinkToFit="1"/>
    </xf>
    <xf numFmtId="0" fontId="8" fillId="2" borderId="45" xfId="2" applyFont="1" applyFill="1" applyBorder="1" applyAlignment="1" applyProtection="1">
      <alignment horizontal="center" vertical="center" shrinkToFit="1"/>
    </xf>
    <xf numFmtId="0" fontId="8" fillId="2" borderId="46" xfId="2" applyFont="1" applyFill="1" applyBorder="1" applyAlignment="1" applyProtection="1">
      <alignment horizontal="center" vertical="center" shrinkToFit="1"/>
    </xf>
    <xf numFmtId="9" fontId="8" fillId="2" borderId="91" xfId="4" applyNumberFormat="1" applyFont="1" applyFill="1" applyBorder="1" applyAlignment="1" applyProtection="1">
      <alignment horizontal="center" vertical="center" shrinkToFit="1"/>
    </xf>
    <xf numFmtId="9" fontId="8" fillId="2" borderId="48" xfId="4" applyNumberFormat="1" applyFont="1" applyFill="1" applyBorder="1" applyAlignment="1" applyProtection="1">
      <alignment horizontal="center" vertical="center" shrinkToFit="1"/>
    </xf>
    <xf numFmtId="38" fontId="8" fillId="2" borderId="49" xfId="1" applyFont="1" applyFill="1" applyBorder="1" applyAlignment="1" applyProtection="1">
      <alignment horizontal="right" vertical="center" indent="1"/>
    </xf>
    <xf numFmtId="0" fontId="8" fillId="2" borderId="38" xfId="2" applyFont="1" applyFill="1" applyBorder="1" applyAlignment="1" applyProtection="1">
      <alignment horizontal="center" vertical="center" shrinkToFit="1"/>
    </xf>
    <xf numFmtId="9" fontId="8" fillId="2" borderId="83" xfId="4" applyNumberFormat="1" applyFont="1" applyFill="1" applyBorder="1" applyAlignment="1" applyProtection="1">
      <alignment horizontal="center" vertical="center" shrinkToFit="1"/>
    </xf>
    <xf numFmtId="9" fontId="8" fillId="2" borderId="39" xfId="4" applyNumberFormat="1" applyFont="1" applyFill="1" applyBorder="1" applyAlignment="1" applyProtection="1">
      <alignment horizontal="center" vertical="center" shrinkToFit="1"/>
    </xf>
    <xf numFmtId="38" fontId="8" fillId="2" borderId="40" xfId="1" applyFont="1" applyFill="1" applyBorder="1" applyAlignment="1" applyProtection="1">
      <alignment horizontal="right" vertical="center" indent="1"/>
    </xf>
    <xf numFmtId="38" fontId="8" fillId="2" borderId="34" xfId="1" applyFont="1" applyFill="1" applyBorder="1" applyAlignment="1" applyProtection="1">
      <alignment horizontal="right" vertical="center" indent="1"/>
    </xf>
    <xf numFmtId="9" fontId="8" fillId="2" borderId="92" xfId="4" applyNumberFormat="1" applyFont="1" applyFill="1" applyBorder="1" applyAlignment="1" applyProtection="1">
      <alignment horizontal="center" vertical="center" shrinkToFit="1"/>
    </xf>
    <xf numFmtId="9" fontId="8" fillId="2" borderId="93" xfId="4" applyNumberFormat="1" applyFont="1" applyFill="1" applyBorder="1" applyAlignment="1" applyProtection="1">
      <alignment horizontal="center" vertical="center" shrinkToFit="1"/>
    </xf>
    <xf numFmtId="0" fontId="8" fillId="2" borderId="31" xfId="2" applyFont="1" applyFill="1" applyBorder="1" applyAlignment="1" applyProtection="1">
      <alignment horizontal="center" vertical="center" shrinkToFit="1"/>
    </xf>
    <xf numFmtId="38" fontId="13" fillId="2" borderId="51" xfId="1" applyFont="1" applyFill="1" applyBorder="1" applyAlignment="1" applyProtection="1">
      <alignment horizontal="center" vertical="center" shrinkToFit="1"/>
    </xf>
    <xf numFmtId="38" fontId="13" fillId="2" borderId="63" xfId="1" applyFont="1" applyFill="1" applyBorder="1" applyAlignment="1" applyProtection="1">
      <alignment horizontal="center" vertical="center" shrinkToFit="1"/>
    </xf>
  </cellXfs>
  <cellStyles count="8">
    <cellStyle name="桁区切り" xfId="1" builtinId="6"/>
    <cellStyle name="桁区切り 2" xfId="4" xr:uid="{CD50CAD9-686E-49E5-821C-8676603ED8AF}"/>
    <cellStyle name="通貨" xfId="5" builtinId="7"/>
    <cellStyle name="通貨 2" xfId="3" xr:uid="{CEA6BDEE-2250-4AD6-A275-A66B62DB0A8C}"/>
    <cellStyle name="通貨 2 2" xfId="6" xr:uid="{04EF1A46-B543-4ACE-93CF-0AD0ECDA47F4}"/>
    <cellStyle name="標準" xfId="0" builtinId="0"/>
    <cellStyle name="標準 2 2" xfId="7" xr:uid="{4868DB90-DFD1-46F6-ABCA-44B97B165FCC}"/>
    <cellStyle name="標準 4" xfId="2" xr:uid="{6B9A3F77-4EBD-4FE7-BA90-C3AF8FB58C73}"/>
  </cellStyles>
  <dxfs count="0"/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100853</xdr:colOff>
      <xdr:row>0</xdr:row>
      <xdr:rowOff>89647</xdr:rowOff>
    </xdr:from>
    <xdr:to>
      <xdr:col>2</xdr:col>
      <xdr:colOff>232522</xdr:colOff>
      <xdr:row>2</xdr:row>
      <xdr:rowOff>12327</xdr:rowOff>
    </xdr:to>
    <xdr:grpSp>
      <xdr:nvGrpSpPr>
        <xdr:cNvPr id="2" name="グループ化 6">
          <a:extLst>
            <a:ext uri="{FF2B5EF4-FFF2-40B4-BE49-F238E27FC236}">
              <a16:creationId xmlns:a16="http://schemas.microsoft.com/office/drawing/2014/main" id="{18BE5444-1D93-4D16-8460-685FDE71ED50}"/>
            </a:ext>
          </a:extLst>
        </xdr:cNvPr>
        <xdr:cNvGrpSpPr>
          <a:grpSpLocks/>
        </xdr:cNvGrpSpPr>
      </xdr:nvGrpSpPr>
      <xdr:grpSpPr bwMode="auto">
        <a:xfrm>
          <a:off x="369794" y="89647"/>
          <a:ext cx="400610" cy="370915"/>
          <a:chOff x="608305" y="29984"/>
          <a:chExt cx="401345" cy="360000"/>
        </a:xfrm>
      </xdr:grpSpPr>
      <xdr:sp macro="" textlink="">
        <xdr:nvSpPr>
          <xdr:cNvPr id="3" name="円/楕円 7">
            <a:extLst>
              <a:ext uri="{FF2B5EF4-FFF2-40B4-BE49-F238E27FC236}">
                <a16:creationId xmlns:a16="http://schemas.microsoft.com/office/drawing/2014/main" id="{9F65472E-E82C-3885-740A-22692E0AD1D5}"/>
              </a:ext>
            </a:extLst>
          </xdr:cNvPr>
          <xdr:cNvSpPr>
            <a:spLocks/>
          </xdr:cNvSpPr>
        </xdr:nvSpPr>
        <xdr:spPr>
          <a:xfrm>
            <a:off x="608305" y="29984"/>
            <a:ext cx="363122" cy="360000"/>
          </a:xfrm>
          <a:prstGeom prst="ellips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wrap="square" rtlCol="0" anchor="ctr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FB6BBBA0-05E7-22F8-5DD4-07DB422B766E}"/>
              </a:ext>
            </a:extLst>
          </xdr:cNvPr>
          <xdr:cNvSpPr txBox="1"/>
        </xdr:nvSpPr>
        <xdr:spPr>
          <a:xfrm>
            <a:off x="608305" y="39458"/>
            <a:ext cx="401345" cy="3410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vert="wordArtVertRtl" wrap="square" rtlCol="0" anchor="t"/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控</a:t>
            </a:r>
          </a:p>
        </xdr:txBody>
      </xdr:sp>
    </xdr:grpSp>
    <xdr:clientData/>
  </xdr:twoCellAnchor>
  <xdr:twoCellAnchor>
    <xdr:from>
      <xdr:col>1</xdr:col>
      <xdr:colOff>134470</xdr:colOff>
      <xdr:row>46</xdr:row>
      <xdr:rowOff>123264</xdr:rowOff>
    </xdr:from>
    <xdr:to>
      <xdr:col>2</xdr:col>
      <xdr:colOff>266139</xdr:colOff>
      <xdr:row>48</xdr:row>
      <xdr:rowOff>45943</xdr:rowOff>
    </xdr:to>
    <xdr:grpSp>
      <xdr:nvGrpSpPr>
        <xdr:cNvPr id="5" name="グループ化 6">
          <a:extLst>
            <a:ext uri="{FF2B5EF4-FFF2-40B4-BE49-F238E27FC236}">
              <a16:creationId xmlns:a16="http://schemas.microsoft.com/office/drawing/2014/main" id="{C5930EBE-3B73-4F45-85FB-4E006288158D}"/>
            </a:ext>
          </a:extLst>
        </xdr:cNvPr>
        <xdr:cNvGrpSpPr>
          <a:grpSpLocks/>
        </xdr:cNvGrpSpPr>
      </xdr:nvGrpSpPr>
      <xdr:grpSpPr bwMode="auto">
        <a:xfrm>
          <a:off x="403411" y="11194676"/>
          <a:ext cx="400610" cy="370914"/>
          <a:chOff x="608305" y="29984"/>
          <a:chExt cx="401345" cy="360000"/>
        </a:xfrm>
      </xdr:grpSpPr>
      <xdr:sp macro="" textlink="">
        <xdr:nvSpPr>
          <xdr:cNvPr id="6" name="円/楕円 7">
            <a:extLst>
              <a:ext uri="{FF2B5EF4-FFF2-40B4-BE49-F238E27FC236}">
                <a16:creationId xmlns:a16="http://schemas.microsoft.com/office/drawing/2014/main" id="{BD5C8C73-2A15-113E-B35A-63CDE65E3483}"/>
              </a:ext>
            </a:extLst>
          </xdr:cNvPr>
          <xdr:cNvSpPr>
            <a:spLocks/>
          </xdr:cNvSpPr>
        </xdr:nvSpPr>
        <xdr:spPr>
          <a:xfrm>
            <a:off x="608305" y="29984"/>
            <a:ext cx="363122" cy="360000"/>
          </a:xfrm>
          <a:prstGeom prst="ellips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wrap="square" rtlCol="0" anchor="ctr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7" name="テキスト ボックス 8">
            <a:extLst>
              <a:ext uri="{FF2B5EF4-FFF2-40B4-BE49-F238E27FC236}">
                <a16:creationId xmlns:a16="http://schemas.microsoft.com/office/drawing/2014/main" id="{2751065B-FBDB-8545-2A75-903E2B102B15}"/>
              </a:ext>
            </a:extLst>
          </xdr:cNvPr>
          <xdr:cNvSpPr txBox="1"/>
        </xdr:nvSpPr>
        <xdr:spPr>
          <a:xfrm>
            <a:off x="608305" y="39458"/>
            <a:ext cx="401345" cy="3410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vert="wordArtVertRtl" wrap="square" rtlCol="0" anchor="t"/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正</a:t>
            </a:r>
          </a:p>
        </xdr:txBody>
      </xdr:sp>
    </xdr:grpSp>
    <xdr:clientData/>
  </xdr:twoCellAnchor>
  <xdr:twoCellAnchor>
    <xdr:from>
      <xdr:col>1</xdr:col>
      <xdr:colOff>100853</xdr:colOff>
      <xdr:row>92</xdr:row>
      <xdr:rowOff>112058</xdr:rowOff>
    </xdr:from>
    <xdr:to>
      <xdr:col>2</xdr:col>
      <xdr:colOff>232522</xdr:colOff>
      <xdr:row>94</xdr:row>
      <xdr:rowOff>34738</xdr:rowOff>
    </xdr:to>
    <xdr:grpSp>
      <xdr:nvGrpSpPr>
        <xdr:cNvPr id="8" name="グループ化 6">
          <a:extLst>
            <a:ext uri="{FF2B5EF4-FFF2-40B4-BE49-F238E27FC236}">
              <a16:creationId xmlns:a16="http://schemas.microsoft.com/office/drawing/2014/main" id="{C1B032FB-D4D1-40E8-81E7-5D757836995D}"/>
            </a:ext>
          </a:extLst>
        </xdr:cNvPr>
        <xdr:cNvGrpSpPr>
          <a:grpSpLocks/>
        </xdr:cNvGrpSpPr>
      </xdr:nvGrpSpPr>
      <xdr:grpSpPr bwMode="auto">
        <a:xfrm>
          <a:off x="369794" y="22254882"/>
          <a:ext cx="400610" cy="370915"/>
          <a:chOff x="608305" y="29984"/>
          <a:chExt cx="401345" cy="360000"/>
        </a:xfrm>
      </xdr:grpSpPr>
      <xdr:sp macro="" textlink="">
        <xdr:nvSpPr>
          <xdr:cNvPr id="9" name="円/楕円 7">
            <a:extLst>
              <a:ext uri="{FF2B5EF4-FFF2-40B4-BE49-F238E27FC236}">
                <a16:creationId xmlns:a16="http://schemas.microsoft.com/office/drawing/2014/main" id="{91B825C2-40CF-CA71-0906-E57A02126661}"/>
              </a:ext>
            </a:extLst>
          </xdr:cNvPr>
          <xdr:cNvSpPr>
            <a:spLocks/>
          </xdr:cNvSpPr>
        </xdr:nvSpPr>
        <xdr:spPr>
          <a:xfrm>
            <a:off x="608305" y="29984"/>
            <a:ext cx="363122" cy="360000"/>
          </a:xfrm>
          <a:prstGeom prst="ellips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wrap="square" rtlCol="0" anchor="ctr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10" name="テキスト ボックス 8">
            <a:extLst>
              <a:ext uri="{FF2B5EF4-FFF2-40B4-BE49-F238E27FC236}">
                <a16:creationId xmlns:a16="http://schemas.microsoft.com/office/drawing/2014/main" id="{929F7235-DCE2-6997-BCD7-421B5F503E8B}"/>
              </a:ext>
            </a:extLst>
          </xdr:cNvPr>
          <xdr:cNvSpPr txBox="1"/>
        </xdr:nvSpPr>
        <xdr:spPr>
          <a:xfrm>
            <a:off x="608305" y="39458"/>
            <a:ext cx="401345" cy="3410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vert="wordArtVertRtl" wrap="square" rtlCol="0" anchor="t"/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写</a:t>
            </a:r>
          </a:p>
        </xdr:txBody>
      </xdr:sp>
    </xdr:grpSp>
    <xdr:clientData/>
  </xdr:twoCellAnchor>
  <xdr:twoCellAnchor>
    <xdr:from>
      <xdr:col>1</xdr:col>
      <xdr:colOff>190500</xdr:colOff>
      <xdr:row>38</xdr:row>
      <xdr:rowOff>89648</xdr:rowOff>
    </xdr:from>
    <xdr:to>
      <xdr:col>32</xdr:col>
      <xdr:colOff>22412</xdr:colOff>
      <xdr:row>46</xdr:row>
      <xdr:rowOff>1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B49AF7FE-15D3-2C1B-4D47-B9C6DEA0648D}"/>
            </a:ext>
          </a:extLst>
        </xdr:cNvPr>
        <xdr:cNvSpPr/>
      </xdr:nvSpPr>
      <xdr:spPr>
        <a:xfrm>
          <a:off x="459441" y="9816354"/>
          <a:ext cx="6219265" cy="1255059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112059</xdr:colOff>
      <xdr:row>88</xdr:row>
      <xdr:rowOff>100853</xdr:rowOff>
    </xdr:from>
    <xdr:to>
      <xdr:col>2</xdr:col>
      <xdr:colOff>243728</xdr:colOff>
      <xdr:row>90</xdr:row>
      <xdr:rowOff>23533</xdr:rowOff>
    </xdr:to>
    <xdr:grpSp>
      <xdr:nvGrpSpPr>
        <xdr:cNvPr id="2" name="グループ化 6">
          <a:extLst>
            <a:ext uri="{FF2B5EF4-FFF2-40B4-BE49-F238E27FC236}">
              <a16:creationId xmlns:a16="http://schemas.microsoft.com/office/drawing/2014/main" id="{F0C80BE1-C7D8-48E9-89D8-BC680306E1DE}"/>
            </a:ext>
          </a:extLst>
        </xdr:cNvPr>
        <xdr:cNvGrpSpPr>
          <a:grpSpLocks/>
        </xdr:cNvGrpSpPr>
      </xdr:nvGrpSpPr>
      <xdr:grpSpPr bwMode="auto">
        <a:xfrm>
          <a:off x="448235" y="21817853"/>
          <a:ext cx="400611" cy="370915"/>
          <a:chOff x="608305" y="29984"/>
          <a:chExt cx="401345" cy="360000"/>
        </a:xfrm>
      </xdr:grpSpPr>
      <xdr:sp macro="" textlink="">
        <xdr:nvSpPr>
          <xdr:cNvPr id="3" name="円/楕円 7">
            <a:extLst>
              <a:ext uri="{FF2B5EF4-FFF2-40B4-BE49-F238E27FC236}">
                <a16:creationId xmlns:a16="http://schemas.microsoft.com/office/drawing/2014/main" id="{61C717BB-8618-CC8E-17AB-8D4ED172EFE7}"/>
              </a:ext>
            </a:extLst>
          </xdr:cNvPr>
          <xdr:cNvSpPr>
            <a:spLocks/>
          </xdr:cNvSpPr>
        </xdr:nvSpPr>
        <xdr:spPr>
          <a:xfrm>
            <a:off x="608305" y="29984"/>
            <a:ext cx="363122" cy="360000"/>
          </a:xfrm>
          <a:prstGeom prst="ellips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wrap="square" rtlCol="0" anchor="ctr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4" name="テキスト ボックス 8">
            <a:extLst>
              <a:ext uri="{FF2B5EF4-FFF2-40B4-BE49-F238E27FC236}">
                <a16:creationId xmlns:a16="http://schemas.microsoft.com/office/drawing/2014/main" id="{192265D5-40FB-D27F-D42D-32A20A56FE73}"/>
              </a:ext>
            </a:extLst>
          </xdr:cNvPr>
          <xdr:cNvSpPr txBox="1"/>
        </xdr:nvSpPr>
        <xdr:spPr>
          <a:xfrm>
            <a:off x="608305" y="39458"/>
            <a:ext cx="401345" cy="3410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vert="wordArtVertRtl" wrap="square" rtlCol="0" anchor="t"/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写</a:t>
            </a:r>
          </a:p>
        </xdr:txBody>
      </xdr:sp>
    </xdr:grpSp>
    <xdr:clientData/>
  </xdr:twoCellAnchor>
  <xdr:twoCellAnchor>
    <xdr:from>
      <xdr:col>1</xdr:col>
      <xdr:colOff>111125</xdr:colOff>
      <xdr:row>44</xdr:row>
      <xdr:rowOff>95250</xdr:rowOff>
    </xdr:from>
    <xdr:to>
      <xdr:col>2</xdr:col>
      <xdr:colOff>241860</xdr:colOff>
      <xdr:row>46</xdr:row>
      <xdr:rowOff>21664</xdr:rowOff>
    </xdr:to>
    <xdr:grpSp>
      <xdr:nvGrpSpPr>
        <xdr:cNvPr id="5" name="グループ化 6">
          <a:extLst>
            <a:ext uri="{FF2B5EF4-FFF2-40B4-BE49-F238E27FC236}">
              <a16:creationId xmlns:a16="http://schemas.microsoft.com/office/drawing/2014/main" id="{A3E8C9A8-C811-440B-AB67-15153D942212}"/>
            </a:ext>
          </a:extLst>
        </xdr:cNvPr>
        <xdr:cNvGrpSpPr>
          <a:grpSpLocks/>
        </xdr:cNvGrpSpPr>
      </xdr:nvGrpSpPr>
      <xdr:grpSpPr bwMode="auto">
        <a:xfrm>
          <a:off x="447301" y="10953750"/>
          <a:ext cx="399677" cy="374649"/>
          <a:chOff x="608305" y="29984"/>
          <a:chExt cx="401345" cy="360000"/>
        </a:xfrm>
      </xdr:grpSpPr>
      <xdr:sp macro="" textlink="">
        <xdr:nvSpPr>
          <xdr:cNvPr id="6" name="円/楕円 7">
            <a:extLst>
              <a:ext uri="{FF2B5EF4-FFF2-40B4-BE49-F238E27FC236}">
                <a16:creationId xmlns:a16="http://schemas.microsoft.com/office/drawing/2014/main" id="{31232FD7-F038-5F00-CB67-59848775DEA5}"/>
              </a:ext>
            </a:extLst>
          </xdr:cNvPr>
          <xdr:cNvSpPr>
            <a:spLocks/>
          </xdr:cNvSpPr>
        </xdr:nvSpPr>
        <xdr:spPr>
          <a:xfrm>
            <a:off x="608305" y="29984"/>
            <a:ext cx="363122" cy="360000"/>
          </a:xfrm>
          <a:prstGeom prst="ellips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wrap="square" rtlCol="0" anchor="ctr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7" name="テキスト ボックス 8">
            <a:extLst>
              <a:ext uri="{FF2B5EF4-FFF2-40B4-BE49-F238E27FC236}">
                <a16:creationId xmlns:a16="http://schemas.microsoft.com/office/drawing/2014/main" id="{D02AADA8-D1E5-7883-39BD-4A2F73E55C30}"/>
              </a:ext>
            </a:extLst>
          </xdr:cNvPr>
          <xdr:cNvSpPr txBox="1"/>
        </xdr:nvSpPr>
        <xdr:spPr>
          <a:xfrm>
            <a:off x="608305" y="39458"/>
            <a:ext cx="401345" cy="3410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vert="wordArtVertRtl" wrap="square" rtlCol="0" anchor="t"/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正</a:t>
            </a:r>
          </a:p>
        </xdr:txBody>
      </xdr:sp>
    </xdr:grpSp>
    <xdr:clientData/>
  </xdr:twoCellAnchor>
  <xdr:twoCellAnchor>
    <xdr:from>
      <xdr:col>1</xdr:col>
      <xdr:colOff>96182</xdr:colOff>
      <xdr:row>0</xdr:row>
      <xdr:rowOff>102721</xdr:rowOff>
    </xdr:from>
    <xdr:to>
      <xdr:col>2</xdr:col>
      <xdr:colOff>225983</xdr:colOff>
      <xdr:row>2</xdr:row>
      <xdr:rowOff>29136</xdr:rowOff>
    </xdr:to>
    <xdr:grpSp>
      <xdr:nvGrpSpPr>
        <xdr:cNvPr id="8" name="グループ化 6">
          <a:extLst>
            <a:ext uri="{FF2B5EF4-FFF2-40B4-BE49-F238E27FC236}">
              <a16:creationId xmlns:a16="http://schemas.microsoft.com/office/drawing/2014/main" id="{7372008A-CD85-481D-A481-1958F0A58CCA}"/>
            </a:ext>
          </a:extLst>
        </xdr:cNvPr>
        <xdr:cNvGrpSpPr>
          <a:grpSpLocks/>
        </xdr:cNvGrpSpPr>
      </xdr:nvGrpSpPr>
      <xdr:grpSpPr bwMode="auto">
        <a:xfrm>
          <a:off x="432358" y="102721"/>
          <a:ext cx="398743" cy="374650"/>
          <a:chOff x="608305" y="29984"/>
          <a:chExt cx="401345" cy="360000"/>
        </a:xfrm>
      </xdr:grpSpPr>
      <xdr:sp macro="" textlink="">
        <xdr:nvSpPr>
          <xdr:cNvPr id="9" name="円/楕円 7">
            <a:extLst>
              <a:ext uri="{FF2B5EF4-FFF2-40B4-BE49-F238E27FC236}">
                <a16:creationId xmlns:a16="http://schemas.microsoft.com/office/drawing/2014/main" id="{A9822C78-5BBB-E634-8934-F8F1EC557F75}"/>
              </a:ext>
            </a:extLst>
          </xdr:cNvPr>
          <xdr:cNvSpPr>
            <a:spLocks/>
          </xdr:cNvSpPr>
        </xdr:nvSpPr>
        <xdr:spPr>
          <a:xfrm>
            <a:off x="608305" y="29984"/>
            <a:ext cx="363122" cy="360000"/>
          </a:xfrm>
          <a:prstGeom prst="ellips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wrap="square" rtlCol="0" anchor="ctr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109B0DFF-21B4-8E1E-F528-BBABFC69D75A}"/>
              </a:ext>
            </a:extLst>
          </xdr:cNvPr>
          <xdr:cNvSpPr txBox="1"/>
        </xdr:nvSpPr>
        <xdr:spPr>
          <a:xfrm>
            <a:off x="608305" y="39458"/>
            <a:ext cx="401345" cy="3410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vert="wordArtVertRtl" wrap="square" rtlCol="0" anchor="t"/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控</a:t>
            </a:r>
          </a:p>
        </xdr:txBody>
      </xdr:sp>
    </xdr:grpSp>
    <xdr:clientData/>
  </xdr:twoCellAnchor>
  <xdr:twoCellAnchor>
    <xdr:from>
      <xdr:col>1</xdr:col>
      <xdr:colOff>44825</xdr:colOff>
      <xdr:row>29</xdr:row>
      <xdr:rowOff>212911</xdr:rowOff>
    </xdr:from>
    <xdr:to>
      <xdr:col>19</xdr:col>
      <xdr:colOff>22412</xdr:colOff>
      <xdr:row>38</xdr:row>
      <xdr:rowOff>156882</xdr:rowOff>
    </xdr:to>
    <xdr:sp macro="" textlink="">
      <xdr:nvSpPr>
        <xdr:cNvPr id="12" name="フローチャート: 代替処理 11">
          <a:extLst>
            <a:ext uri="{FF2B5EF4-FFF2-40B4-BE49-F238E27FC236}">
              <a16:creationId xmlns:a16="http://schemas.microsoft.com/office/drawing/2014/main" id="{487518D8-93AE-EC4A-F187-B786D346AE20}"/>
            </a:ext>
          </a:extLst>
        </xdr:cNvPr>
        <xdr:cNvSpPr/>
      </xdr:nvSpPr>
      <xdr:spPr>
        <a:xfrm>
          <a:off x="381001" y="7821705"/>
          <a:ext cx="3742764" cy="2185148"/>
        </a:xfrm>
        <a:prstGeom prst="flowChartAlternateProcess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100853</xdr:colOff>
      <xdr:row>0</xdr:row>
      <xdr:rowOff>89647</xdr:rowOff>
    </xdr:from>
    <xdr:to>
      <xdr:col>2</xdr:col>
      <xdr:colOff>232522</xdr:colOff>
      <xdr:row>2</xdr:row>
      <xdr:rowOff>12327</xdr:rowOff>
    </xdr:to>
    <xdr:grpSp>
      <xdr:nvGrpSpPr>
        <xdr:cNvPr id="2" name="グループ化 6">
          <a:extLst>
            <a:ext uri="{FF2B5EF4-FFF2-40B4-BE49-F238E27FC236}">
              <a16:creationId xmlns:a16="http://schemas.microsoft.com/office/drawing/2014/main" id="{0E4EC6D9-C93F-4A8D-8440-C72E0A41111F}"/>
            </a:ext>
          </a:extLst>
        </xdr:cNvPr>
        <xdr:cNvGrpSpPr>
          <a:grpSpLocks/>
        </xdr:cNvGrpSpPr>
      </xdr:nvGrpSpPr>
      <xdr:grpSpPr bwMode="auto">
        <a:xfrm>
          <a:off x="369794" y="89647"/>
          <a:ext cx="400610" cy="370915"/>
          <a:chOff x="608305" y="29984"/>
          <a:chExt cx="401345" cy="360000"/>
        </a:xfrm>
      </xdr:grpSpPr>
      <xdr:sp macro="" textlink="">
        <xdr:nvSpPr>
          <xdr:cNvPr id="3" name="円/楕円 7">
            <a:extLst>
              <a:ext uri="{FF2B5EF4-FFF2-40B4-BE49-F238E27FC236}">
                <a16:creationId xmlns:a16="http://schemas.microsoft.com/office/drawing/2014/main" id="{ED286DD9-8E78-C774-2BB5-239F97242C3E}"/>
              </a:ext>
            </a:extLst>
          </xdr:cNvPr>
          <xdr:cNvSpPr>
            <a:spLocks/>
          </xdr:cNvSpPr>
        </xdr:nvSpPr>
        <xdr:spPr>
          <a:xfrm>
            <a:off x="608305" y="29984"/>
            <a:ext cx="363122" cy="360000"/>
          </a:xfrm>
          <a:prstGeom prst="ellips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wrap="square" rtlCol="0" anchor="ctr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58363C7-8DE8-EA27-239B-E14D933E9576}"/>
              </a:ext>
            </a:extLst>
          </xdr:cNvPr>
          <xdr:cNvSpPr txBox="1"/>
        </xdr:nvSpPr>
        <xdr:spPr>
          <a:xfrm>
            <a:off x="608305" y="39458"/>
            <a:ext cx="401345" cy="3410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vert="wordArtVertRtl" wrap="square" rtlCol="0" anchor="t"/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控</a:t>
            </a:r>
          </a:p>
        </xdr:txBody>
      </xdr:sp>
    </xdr:grpSp>
    <xdr:clientData/>
  </xdr:twoCellAnchor>
  <xdr:twoCellAnchor>
    <xdr:from>
      <xdr:col>1</xdr:col>
      <xdr:colOff>134470</xdr:colOff>
      <xdr:row>46</xdr:row>
      <xdr:rowOff>123264</xdr:rowOff>
    </xdr:from>
    <xdr:to>
      <xdr:col>2</xdr:col>
      <xdr:colOff>266139</xdr:colOff>
      <xdr:row>48</xdr:row>
      <xdr:rowOff>45943</xdr:rowOff>
    </xdr:to>
    <xdr:grpSp>
      <xdr:nvGrpSpPr>
        <xdr:cNvPr id="5" name="グループ化 6">
          <a:extLst>
            <a:ext uri="{FF2B5EF4-FFF2-40B4-BE49-F238E27FC236}">
              <a16:creationId xmlns:a16="http://schemas.microsoft.com/office/drawing/2014/main" id="{5C3BDD08-9054-42E2-8416-4A2F86FB320B}"/>
            </a:ext>
          </a:extLst>
        </xdr:cNvPr>
        <xdr:cNvGrpSpPr>
          <a:grpSpLocks/>
        </xdr:cNvGrpSpPr>
      </xdr:nvGrpSpPr>
      <xdr:grpSpPr bwMode="auto">
        <a:xfrm>
          <a:off x="403411" y="11194676"/>
          <a:ext cx="400610" cy="370914"/>
          <a:chOff x="608305" y="29984"/>
          <a:chExt cx="401345" cy="360000"/>
        </a:xfrm>
      </xdr:grpSpPr>
      <xdr:sp macro="" textlink="">
        <xdr:nvSpPr>
          <xdr:cNvPr id="6" name="円/楕円 7">
            <a:extLst>
              <a:ext uri="{FF2B5EF4-FFF2-40B4-BE49-F238E27FC236}">
                <a16:creationId xmlns:a16="http://schemas.microsoft.com/office/drawing/2014/main" id="{45EA78BB-0923-DACB-0C33-E42426822BD6}"/>
              </a:ext>
            </a:extLst>
          </xdr:cNvPr>
          <xdr:cNvSpPr>
            <a:spLocks/>
          </xdr:cNvSpPr>
        </xdr:nvSpPr>
        <xdr:spPr>
          <a:xfrm>
            <a:off x="608305" y="29984"/>
            <a:ext cx="363122" cy="360000"/>
          </a:xfrm>
          <a:prstGeom prst="ellips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wrap="square" rtlCol="0" anchor="ctr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7" name="テキスト ボックス 8">
            <a:extLst>
              <a:ext uri="{FF2B5EF4-FFF2-40B4-BE49-F238E27FC236}">
                <a16:creationId xmlns:a16="http://schemas.microsoft.com/office/drawing/2014/main" id="{6E61CE54-23FD-63E4-A7C4-3CC6C490DC7C}"/>
              </a:ext>
            </a:extLst>
          </xdr:cNvPr>
          <xdr:cNvSpPr txBox="1"/>
        </xdr:nvSpPr>
        <xdr:spPr>
          <a:xfrm>
            <a:off x="608305" y="39458"/>
            <a:ext cx="401345" cy="3410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vert="wordArtVertRtl" wrap="square" rtlCol="0" anchor="t"/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正</a:t>
            </a:r>
          </a:p>
        </xdr:txBody>
      </xdr:sp>
    </xdr:grpSp>
    <xdr:clientData/>
  </xdr:twoCellAnchor>
  <xdr:twoCellAnchor>
    <xdr:from>
      <xdr:col>1</xdr:col>
      <xdr:colOff>100853</xdr:colOff>
      <xdr:row>92</xdr:row>
      <xdr:rowOff>112058</xdr:rowOff>
    </xdr:from>
    <xdr:to>
      <xdr:col>2</xdr:col>
      <xdr:colOff>232522</xdr:colOff>
      <xdr:row>94</xdr:row>
      <xdr:rowOff>34738</xdr:rowOff>
    </xdr:to>
    <xdr:grpSp>
      <xdr:nvGrpSpPr>
        <xdr:cNvPr id="8" name="グループ化 6">
          <a:extLst>
            <a:ext uri="{FF2B5EF4-FFF2-40B4-BE49-F238E27FC236}">
              <a16:creationId xmlns:a16="http://schemas.microsoft.com/office/drawing/2014/main" id="{8CDDD089-F086-43B3-BF02-6785EAE9E42A}"/>
            </a:ext>
          </a:extLst>
        </xdr:cNvPr>
        <xdr:cNvGrpSpPr>
          <a:grpSpLocks/>
        </xdr:cNvGrpSpPr>
      </xdr:nvGrpSpPr>
      <xdr:grpSpPr bwMode="auto">
        <a:xfrm>
          <a:off x="369794" y="22254882"/>
          <a:ext cx="400610" cy="370915"/>
          <a:chOff x="608305" y="29984"/>
          <a:chExt cx="401345" cy="360000"/>
        </a:xfrm>
      </xdr:grpSpPr>
      <xdr:sp macro="" textlink="">
        <xdr:nvSpPr>
          <xdr:cNvPr id="9" name="円/楕円 7">
            <a:extLst>
              <a:ext uri="{FF2B5EF4-FFF2-40B4-BE49-F238E27FC236}">
                <a16:creationId xmlns:a16="http://schemas.microsoft.com/office/drawing/2014/main" id="{7AD80F3C-E758-8F4B-D8D1-CBEF7AE70C0F}"/>
              </a:ext>
            </a:extLst>
          </xdr:cNvPr>
          <xdr:cNvSpPr>
            <a:spLocks/>
          </xdr:cNvSpPr>
        </xdr:nvSpPr>
        <xdr:spPr>
          <a:xfrm>
            <a:off x="608305" y="29984"/>
            <a:ext cx="363122" cy="360000"/>
          </a:xfrm>
          <a:prstGeom prst="ellips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wrap="square" rtlCol="0" anchor="ctr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10" name="テキスト ボックス 8">
            <a:extLst>
              <a:ext uri="{FF2B5EF4-FFF2-40B4-BE49-F238E27FC236}">
                <a16:creationId xmlns:a16="http://schemas.microsoft.com/office/drawing/2014/main" id="{7C5C260C-C2AF-FF66-74FF-4A5DF3DD6135}"/>
              </a:ext>
            </a:extLst>
          </xdr:cNvPr>
          <xdr:cNvSpPr txBox="1"/>
        </xdr:nvSpPr>
        <xdr:spPr>
          <a:xfrm>
            <a:off x="608305" y="39458"/>
            <a:ext cx="401345" cy="3410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vert="wordArtVertRtl" wrap="square" rtlCol="0" anchor="t"/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写</a:t>
            </a:r>
          </a:p>
        </xdr:txBody>
      </xdr:sp>
    </xdr:grpSp>
    <xdr:clientData/>
  </xdr:twoCellAnchor>
  <xdr:twoCellAnchor>
    <xdr:from>
      <xdr:col>1</xdr:col>
      <xdr:colOff>112059</xdr:colOff>
      <xdr:row>26</xdr:row>
      <xdr:rowOff>257735</xdr:rowOff>
    </xdr:from>
    <xdr:to>
      <xdr:col>16</xdr:col>
      <xdr:colOff>89646</xdr:colOff>
      <xdr:row>31</xdr:row>
      <xdr:rowOff>179293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49A86EA4-6D46-4D5F-96A3-4C29E2149500}"/>
            </a:ext>
          </a:extLst>
        </xdr:cNvPr>
        <xdr:cNvSpPr/>
      </xdr:nvSpPr>
      <xdr:spPr>
        <a:xfrm>
          <a:off x="381000" y="7295029"/>
          <a:ext cx="3137646" cy="1344705"/>
        </a:xfrm>
        <a:prstGeom prst="roundRect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endParaRPr kumimoji="1" lang="ja-JP" altLang="en-US" sz="11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18</xdr:col>
      <xdr:colOff>44823</xdr:colOff>
      <xdr:row>20</xdr:row>
      <xdr:rowOff>78442</xdr:rowOff>
    </xdr:from>
    <xdr:to>
      <xdr:col>21</xdr:col>
      <xdr:colOff>136891</xdr:colOff>
      <xdr:row>27</xdr:row>
      <xdr:rowOff>254900</xdr:rowOff>
    </xdr:to>
    <xdr:sp macro="" textlink="">
      <xdr:nvSpPr>
        <xdr:cNvPr id="12" name="矢印: 左 11">
          <a:extLst>
            <a:ext uri="{FF2B5EF4-FFF2-40B4-BE49-F238E27FC236}">
              <a16:creationId xmlns:a16="http://schemas.microsoft.com/office/drawing/2014/main" id="{90BBF207-7BD8-46A0-A123-23358CED4DF8}"/>
            </a:ext>
          </a:extLst>
        </xdr:cNvPr>
        <xdr:cNvSpPr/>
      </xdr:nvSpPr>
      <xdr:spPr>
        <a:xfrm rot="18861198">
          <a:off x="3078643" y="6098975"/>
          <a:ext cx="2294370" cy="69718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224118</xdr:colOff>
      <xdr:row>23</xdr:row>
      <xdr:rowOff>123264</xdr:rowOff>
    </xdr:from>
    <xdr:to>
      <xdr:col>36</xdr:col>
      <xdr:colOff>381000</xdr:colOff>
      <xdr:row>25</xdr:row>
      <xdr:rowOff>212911</xdr:rowOff>
    </xdr:to>
    <xdr:sp macro="" textlink="">
      <xdr:nvSpPr>
        <xdr:cNvPr id="13" name="吹き出し: 四角形 12">
          <a:extLst>
            <a:ext uri="{FF2B5EF4-FFF2-40B4-BE49-F238E27FC236}">
              <a16:creationId xmlns:a16="http://schemas.microsoft.com/office/drawing/2014/main" id="{B0105449-D300-4300-B67D-5E318C3A42F8}"/>
            </a:ext>
          </a:extLst>
        </xdr:cNvPr>
        <xdr:cNvSpPr/>
      </xdr:nvSpPr>
      <xdr:spPr>
        <a:xfrm>
          <a:off x="7283824" y="6252882"/>
          <a:ext cx="1524000" cy="694764"/>
        </a:xfrm>
        <a:prstGeom prst="wedgeRectCallout">
          <a:avLst>
            <a:gd name="adj1" fmla="val -218149"/>
            <a:gd name="adj2" fmla="val -65020"/>
          </a:avLst>
        </a:prstGeom>
        <a:ln w="3810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税率毎に合計金額を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表示</a:t>
          </a:r>
        </a:p>
      </xdr:txBody>
    </xdr:sp>
    <xdr:clientData/>
  </xdr:twoCellAnchor>
  <xdr:twoCellAnchor>
    <xdr:from>
      <xdr:col>1</xdr:col>
      <xdr:colOff>190500</xdr:colOff>
      <xdr:row>38</xdr:row>
      <xdr:rowOff>89648</xdr:rowOff>
    </xdr:from>
    <xdr:to>
      <xdr:col>32</xdr:col>
      <xdr:colOff>112059</xdr:colOff>
      <xdr:row>46</xdr:row>
      <xdr:rowOff>1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3B63A885-4C73-49AB-BEEE-217BC83FA31B}"/>
            </a:ext>
          </a:extLst>
        </xdr:cNvPr>
        <xdr:cNvSpPr/>
      </xdr:nvSpPr>
      <xdr:spPr>
        <a:xfrm>
          <a:off x="459441" y="9816354"/>
          <a:ext cx="6308912" cy="1255059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112059</xdr:colOff>
      <xdr:row>88</xdr:row>
      <xdr:rowOff>100853</xdr:rowOff>
    </xdr:from>
    <xdr:to>
      <xdr:col>2</xdr:col>
      <xdr:colOff>243728</xdr:colOff>
      <xdr:row>90</xdr:row>
      <xdr:rowOff>23533</xdr:rowOff>
    </xdr:to>
    <xdr:grpSp>
      <xdr:nvGrpSpPr>
        <xdr:cNvPr id="2" name="グループ化 6">
          <a:extLst>
            <a:ext uri="{FF2B5EF4-FFF2-40B4-BE49-F238E27FC236}">
              <a16:creationId xmlns:a16="http://schemas.microsoft.com/office/drawing/2014/main" id="{2695EFD7-BA64-4CB6-A51A-D0E424A9206C}"/>
            </a:ext>
          </a:extLst>
        </xdr:cNvPr>
        <xdr:cNvGrpSpPr>
          <a:grpSpLocks/>
        </xdr:cNvGrpSpPr>
      </xdr:nvGrpSpPr>
      <xdr:grpSpPr bwMode="auto">
        <a:xfrm>
          <a:off x="448235" y="21952324"/>
          <a:ext cx="400611" cy="370915"/>
          <a:chOff x="608305" y="29984"/>
          <a:chExt cx="401345" cy="360000"/>
        </a:xfrm>
      </xdr:grpSpPr>
      <xdr:sp macro="" textlink="">
        <xdr:nvSpPr>
          <xdr:cNvPr id="3" name="円/楕円 7">
            <a:extLst>
              <a:ext uri="{FF2B5EF4-FFF2-40B4-BE49-F238E27FC236}">
                <a16:creationId xmlns:a16="http://schemas.microsoft.com/office/drawing/2014/main" id="{24760FC8-62C2-6BD1-96DA-958AA46551E7}"/>
              </a:ext>
            </a:extLst>
          </xdr:cNvPr>
          <xdr:cNvSpPr>
            <a:spLocks/>
          </xdr:cNvSpPr>
        </xdr:nvSpPr>
        <xdr:spPr>
          <a:xfrm>
            <a:off x="608305" y="29984"/>
            <a:ext cx="363122" cy="360000"/>
          </a:xfrm>
          <a:prstGeom prst="ellips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wrap="square" rtlCol="0" anchor="ctr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4" name="テキスト ボックス 8">
            <a:extLst>
              <a:ext uri="{FF2B5EF4-FFF2-40B4-BE49-F238E27FC236}">
                <a16:creationId xmlns:a16="http://schemas.microsoft.com/office/drawing/2014/main" id="{E2593A6C-74C5-9C44-5A5C-FC4CB1A97A74}"/>
              </a:ext>
            </a:extLst>
          </xdr:cNvPr>
          <xdr:cNvSpPr txBox="1"/>
        </xdr:nvSpPr>
        <xdr:spPr>
          <a:xfrm>
            <a:off x="608305" y="39458"/>
            <a:ext cx="401345" cy="3410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vert="wordArtVertRtl" wrap="square" rtlCol="0" anchor="t"/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写</a:t>
            </a:r>
          </a:p>
        </xdr:txBody>
      </xdr:sp>
    </xdr:grpSp>
    <xdr:clientData/>
  </xdr:twoCellAnchor>
  <xdr:twoCellAnchor>
    <xdr:from>
      <xdr:col>1</xdr:col>
      <xdr:colOff>111125</xdr:colOff>
      <xdr:row>44</xdr:row>
      <xdr:rowOff>95250</xdr:rowOff>
    </xdr:from>
    <xdr:to>
      <xdr:col>2</xdr:col>
      <xdr:colOff>241860</xdr:colOff>
      <xdr:row>46</xdr:row>
      <xdr:rowOff>21664</xdr:rowOff>
    </xdr:to>
    <xdr:grpSp>
      <xdr:nvGrpSpPr>
        <xdr:cNvPr id="5" name="グループ化 6">
          <a:extLst>
            <a:ext uri="{FF2B5EF4-FFF2-40B4-BE49-F238E27FC236}">
              <a16:creationId xmlns:a16="http://schemas.microsoft.com/office/drawing/2014/main" id="{52DD92D8-CB36-48A3-BAF6-ACBBFEA2498A}"/>
            </a:ext>
          </a:extLst>
        </xdr:cNvPr>
        <xdr:cNvGrpSpPr>
          <a:grpSpLocks/>
        </xdr:cNvGrpSpPr>
      </xdr:nvGrpSpPr>
      <xdr:grpSpPr bwMode="auto">
        <a:xfrm>
          <a:off x="447301" y="11088221"/>
          <a:ext cx="399677" cy="374649"/>
          <a:chOff x="608305" y="29984"/>
          <a:chExt cx="401345" cy="360000"/>
        </a:xfrm>
      </xdr:grpSpPr>
      <xdr:sp macro="" textlink="">
        <xdr:nvSpPr>
          <xdr:cNvPr id="6" name="円/楕円 7">
            <a:extLst>
              <a:ext uri="{FF2B5EF4-FFF2-40B4-BE49-F238E27FC236}">
                <a16:creationId xmlns:a16="http://schemas.microsoft.com/office/drawing/2014/main" id="{043F40DB-A1C8-D248-FAFC-96B14A457B6E}"/>
              </a:ext>
            </a:extLst>
          </xdr:cNvPr>
          <xdr:cNvSpPr>
            <a:spLocks/>
          </xdr:cNvSpPr>
        </xdr:nvSpPr>
        <xdr:spPr>
          <a:xfrm>
            <a:off x="608305" y="29984"/>
            <a:ext cx="363122" cy="360000"/>
          </a:xfrm>
          <a:prstGeom prst="ellips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wrap="square" rtlCol="0" anchor="ctr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7" name="テキスト ボックス 8">
            <a:extLst>
              <a:ext uri="{FF2B5EF4-FFF2-40B4-BE49-F238E27FC236}">
                <a16:creationId xmlns:a16="http://schemas.microsoft.com/office/drawing/2014/main" id="{ABA3C5A3-E534-C672-7F03-59B7BDA431B7}"/>
              </a:ext>
            </a:extLst>
          </xdr:cNvPr>
          <xdr:cNvSpPr txBox="1"/>
        </xdr:nvSpPr>
        <xdr:spPr>
          <a:xfrm>
            <a:off x="608305" y="39458"/>
            <a:ext cx="401345" cy="3410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vert="wordArtVertRtl" wrap="square" rtlCol="0" anchor="t"/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正</a:t>
            </a:r>
          </a:p>
        </xdr:txBody>
      </xdr:sp>
    </xdr:grpSp>
    <xdr:clientData/>
  </xdr:twoCellAnchor>
  <xdr:twoCellAnchor>
    <xdr:from>
      <xdr:col>1</xdr:col>
      <xdr:colOff>96182</xdr:colOff>
      <xdr:row>0</xdr:row>
      <xdr:rowOff>102721</xdr:rowOff>
    </xdr:from>
    <xdr:to>
      <xdr:col>2</xdr:col>
      <xdr:colOff>225983</xdr:colOff>
      <xdr:row>2</xdr:row>
      <xdr:rowOff>29136</xdr:rowOff>
    </xdr:to>
    <xdr:grpSp>
      <xdr:nvGrpSpPr>
        <xdr:cNvPr id="8" name="グループ化 6">
          <a:extLst>
            <a:ext uri="{FF2B5EF4-FFF2-40B4-BE49-F238E27FC236}">
              <a16:creationId xmlns:a16="http://schemas.microsoft.com/office/drawing/2014/main" id="{76EAF599-3099-499B-AAF2-24C7C9501FC9}"/>
            </a:ext>
          </a:extLst>
        </xdr:cNvPr>
        <xdr:cNvGrpSpPr>
          <a:grpSpLocks/>
        </xdr:cNvGrpSpPr>
      </xdr:nvGrpSpPr>
      <xdr:grpSpPr bwMode="auto">
        <a:xfrm>
          <a:off x="432358" y="102721"/>
          <a:ext cx="398743" cy="374650"/>
          <a:chOff x="608305" y="29984"/>
          <a:chExt cx="401345" cy="360000"/>
        </a:xfrm>
      </xdr:grpSpPr>
      <xdr:sp macro="" textlink="">
        <xdr:nvSpPr>
          <xdr:cNvPr id="9" name="円/楕円 7">
            <a:extLst>
              <a:ext uri="{FF2B5EF4-FFF2-40B4-BE49-F238E27FC236}">
                <a16:creationId xmlns:a16="http://schemas.microsoft.com/office/drawing/2014/main" id="{C219B06B-0168-53E2-BBCF-644092CBDFC5}"/>
              </a:ext>
            </a:extLst>
          </xdr:cNvPr>
          <xdr:cNvSpPr>
            <a:spLocks/>
          </xdr:cNvSpPr>
        </xdr:nvSpPr>
        <xdr:spPr>
          <a:xfrm>
            <a:off x="608305" y="29984"/>
            <a:ext cx="363122" cy="360000"/>
          </a:xfrm>
          <a:prstGeom prst="ellipse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wrap="square" rtlCol="0" anchor="ctr"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DCF4B7B5-375A-E13A-BDAA-37BD70973F66}"/>
              </a:ext>
            </a:extLst>
          </xdr:cNvPr>
          <xdr:cNvSpPr txBox="1"/>
        </xdr:nvSpPr>
        <xdr:spPr>
          <a:xfrm>
            <a:off x="608305" y="39458"/>
            <a:ext cx="401345" cy="3410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vert="wordArtVertRtl" wrap="square" rtlCol="0" anchor="t"/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控</a:t>
            </a:r>
          </a:p>
        </xdr:txBody>
      </xdr:sp>
    </xdr:grpSp>
    <xdr:clientData/>
  </xdr:twoCellAnchor>
  <xdr:twoCellAnchor>
    <xdr:from>
      <xdr:col>0</xdr:col>
      <xdr:colOff>268941</xdr:colOff>
      <xdr:row>17</xdr:row>
      <xdr:rowOff>156882</xdr:rowOff>
    </xdr:from>
    <xdr:to>
      <xdr:col>16</xdr:col>
      <xdr:colOff>201145</xdr:colOff>
      <xdr:row>19</xdr:row>
      <xdr:rowOff>255494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130016BA-B9E0-40B6-A56B-0AD769E71D5A}"/>
            </a:ext>
          </a:extLst>
        </xdr:cNvPr>
        <xdr:cNvSpPr/>
      </xdr:nvSpPr>
      <xdr:spPr>
        <a:xfrm>
          <a:off x="268941" y="4583206"/>
          <a:ext cx="3428439" cy="524435"/>
        </a:xfrm>
        <a:prstGeom prst="roundRect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endParaRPr kumimoji="1" lang="ja-JP" altLang="en-US" sz="11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26</xdr:col>
      <xdr:colOff>134470</xdr:colOff>
      <xdr:row>14</xdr:row>
      <xdr:rowOff>100852</xdr:rowOff>
    </xdr:from>
    <xdr:to>
      <xdr:col>35</xdr:col>
      <xdr:colOff>212912</xdr:colOff>
      <xdr:row>17</xdr:row>
      <xdr:rowOff>78441</xdr:rowOff>
    </xdr:to>
    <xdr:sp macro="" textlink="">
      <xdr:nvSpPr>
        <xdr:cNvPr id="12" name="吹き出し: 四角形 11">
          <a:extLst>
            <a:ext uri="{FF2B5EF4-FFF2-40B4-BE49-F238E27FC236}">
              <a16:creationId xmlns:a16="http://schemas.microsoft.com/office/drawing/2014/main" id="{5BB48302-D98B-48D0-8A7F-CC57536F92FC}"/>
            </a:ext>
          </a:extLst>
        </xdr:cNvPr>
        <xdr:cNvSpPr/>
      </xdr:nvSpPr>
      <xdr:spPr>
        <a:xfrm>
          <a:off x="5647764" y="3933264"/>
          <a:ext cx="2375648" cy="571501"/>
        </a:xfrm>
        <a:prstGeom prst="wedgeRectCallout">
          <a:avLst>
            <a:gd name="adj1" fmla="val -176765"/>
            <a:gd name="adj2" fmla="val 58952"/>
          </a:avLst>
        </a:prstGeom>
        <a:ln w="3810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注文書を交わした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金額を入力お願いします。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</xdr:col>
      <xdr:colOff>44825</xdr:colOff>
      <xdr:row>29</xdr:row>
      <xdr:rowOff>212911</xdr:rowOff>
    </xdr:from>
    <xdr:to>
      <xdr:col>19</xdr:col>
      <xdr:colOff>22412</xdr:colOff>
      <xdr:row>38</xdr:row>
      <xdr:rowOff>156882</xdr:rowOff>
    </xdr:to>
    <xdr:sp macro="" textlink="">
      <xdr:nvSpPr>
        <xdr:cNvPr id="13" name="フローチャート: 代替処理 12">
          <a:extLst>
            <a:ext uri="{FF2B5EF4-FFF2-40B4-BE49-F238E27FC236}">
              <a16:creationId xmlns:a16="http://schemas.microsoft.com/office/drawing/2014/main" id="{88AE0901-CDFA-4F5D-9174-6DB4CC434C18}"/>
            </a:ext>
          </a:extLst>
        </xdr:cNvPr>
        <xdr:cNvSpPr/>
      </xdr:nvSpPr>
      <xdr:spPr>
        <a:xfrm>
          <a:off x="378200" y="7794811"/>
          <a:ext cx="3711387" cy="2144246"/>
        </a:xfrm>
        <a:prstGeom prst="flowChartAlternateProcess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mc\&#12487;&#12473;&#12463;&#12488;&#12483;&#12503;\SEIBU\ISO\07-1&#65374;8&#21942;&#269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現設"/>
      <sheetName val="入札結果"/>
      <sheetName val="設計依頼"/>
      <sheetName val="質疑"/>
      <sheetName val="質疑 (2)"/>
      <sheetName val="打合せ"/>
      <sheetName val="打合せ (2)"/>
      <sheetName val="信用リスク"/>
      <sheetName val="見積表紙"/>
      <sheetName val="明細"/>
      <sheetName val="受注報告"/>
    </sheetNames>
    <sheetDataSet>
      <sheetData sheetId="0">
        <row r="13">
          <cell r="R13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R5">
            <v>1</v>
          </cell>
          <cell r="S5" t="str">
            <v>福岡支店</v>
          </cell>
          <cell r="T5" t="str">
            <v>810-0064</v>
          </cell>
          <cell r="U5" t="str">
            <v>福岡市中央区地行1丁目15番29号</v>
          </cell>
          <cell r="V5" t="str">
            <v>西 部 建 設 株 式 会 社</v>
          </cell>
          <cell r="W5" t="str">
            <v>代表取締役</v>
          </cell>
          <cell r="X5" t="str">
            <v>大 庭　 一 男</v>
          </cell>
          <cell r="Y5" t="str">
            <v>(092) 771 - 1766</v>
          </cell>
        </row>
        <row r="6">
          <cell r="R6">
            <v>2</v>
          </cell>
          <cell r="S6" t="str">
            <v>佐賀支店</v>
          </cell>
          <cell r="T6" t="str">
            <v>846-0002</v>
          </cell>
          <cell r="U6" t="str">
            <v>多久市北多久町大字小侍６８８番８</v>
          </cell>
          <cell r="V6" t="str">
            <v>西部建設株式会社佐賀支店</v>
          </cell>
          <cell r="W6" t="str">
            <v>支店長</v>
          </cell>
          <cell r="X6" t="str">
            <v>内 田　　篤</v>
          </cell>
          <cell r="Y6" t="str">
            <v>(0952) 75 - 3155</v>
          </cell>
        </row>
        <row r="7">
          <cell r="R7">
            <v>3</v>
          </cell>
          <cell r="S7" t="str">
            <v>長崎支店</v>
          </cell>
          <cell r="T7" t="str">
            <v>850-0937</v>
          </cell>
          <cell r="U7" t="str">
            <v>長崎市小曽根町１番１６号</v>
          </cell>
          <cell r="V7" t="str">
            <v>西部建設株式会社長崎支店</v>
          </cell>
          <cell r="W7" t="str">
            <v>支店長</v>
          </cell>
          <cell r="X7" t="str">
            <v>浦 川 　昌 之</v>
          </cell>
          <cell r="Y7" t="str">
            <v>(095) 821 - 3439</v>
          </cell>
        </row>
        <row r="8">
          <cell r="R8">
            <v>4</v>
          </cell>
          <cell r="S8" t="str">
            <v>崎戸出張所</v>
          </cell>
          <cell r="T8" t="str">
            <v>857-3101</v>
          </cell>
          <cell r="U8" t="str">
            <v>西海市崎戸町蠣浦郷１２２４</v>
          </cell>
          <cell r="V8" t="str">
            <v>西部建設株式会社崎戸出張所</v>
          </cell>
          <cell r="W8" t="str">
            <v>所　長</v>
          </cell>
          <cell r="X8" t="str">
            <v>渕 瀬　 耕 治</v>
          </cell>
          <cell r="Y8" t="str">
            <v>(0959) 35 - 2204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1BAEA-0A08-43CF-9919-1F158BA19232}">
  <dimension ref="B2:AL138"/>
  <sheetViews>
    <sheetView tabSelected="1" topLeftCell="A3" zoomScale="85" zoomScaleNormal="85" workbookViewId="0">
      <selection activeCell="AB21" sqref="AB21:AG21"/>
    </sheetView>
  </sheetViews>
  <sheetFormatPr defaultRowHeight="13.5"/>
  <cols>
    <col min="1" max="1" width="3.5" style="7" customWidth="1"/>
    <col min="2" max="3" width="3.5" style="6" customWidth="1"/>
    <col min="4" max="34" width="2.625" style="6" customWidth="1"/>
    <col min="35" max="16384" width="9" style="7"/>
  </cols>
  <sheetData>
    <row r="2" spans="2:33" ht="21.75" customHeight="1" thickBot="1">
      <c r="B2" s="4"/>
      <c r="C2" s="4"/>
      <c r="D2" s="5"/>
      <c r="E2" s="5"/>
      <c r="F2" s="5"/>
      <c r="G2" s="5"/>
      <c r="H2" s="5"/>
      <c r="I2" s="5"/>
      <c r="J2" s="5"/>
      <c r="K2" s="108" t="s">
        <v>0</v>
      </c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5"/>
      <c r="AA2" s="5"/>
      <c r="AB2" s="109"/>
      <c r="AC2" s="109"/>
      <c r="AD2" s="110"/>
      <c r="AE2" s="110"/>
      <c r="AF2" s="110"/>
      <c r="AG2" s="110"/>
    </row>
    <row r="3" spans="2:33" ht="27" customHeight="1" thickTop="1">
      <c r="B3" s="8"/>
      <c r="C3" s="8"/>
      <c r="D3" s="8"/>
      <c r="E3" s="8"/>
      <c r="F3" s="8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2:33" ht="21.75" customHeight="1"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  <c r="N4" s="11"/>
      <c r="O4" s="11"/>
      <c r="P4" s="11"/>
      <c r="Q4" s="11"/>
      <c r="R4" s="11"/>
      <c r="S4" s="111"/>
      <c r="T4" s="111"/>
      <c r="U4" s="111"/>
      <c r="V4" s="112"/>
      <c r="W4" s="112"/>
      <c r="X4" s="113" t="s">
        <v>2</v>
      </c>
      <c r="Y4" s="113"/>
      <c r="Z4" s="112"/>
      <c r="AA4" s="112"/>
      <c r="AB4" s="113" t="s">
        <v>3</v>
      </c>
      <c r="AC4" s="113"/>
      <c r="AD4" s="112"/>
      <c r="AE4" s="112"/>
      <c r="AF4" s="113" t="s">
        <v>4</v>
      </c>
      <c r="AG4" s="113"/>
    </row>
    <row r="5" spans="2:33" ht="21.7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1"/>
      <c r="N5" s="11"/>
      <c r="O5" s="11"/>
      <c r="P5" s="11"/>
      <c r="Q5" s="11"/>
      <c r="R5" s="86" t="s">
        <v>5</v>
      </c>
      <c r="S5" s="87"/>
      <c r="T5" s="87"/>
      <c r="U5" s="13" t="s">
        <v>6</v>
      </c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1"/>
    </row>
    <row r="6" spans="2:33" ht="21.75" customHeight="1">
      <c r="B6" s="11"/>
      <c r="O6" s="12"/>
      <c r="P6" s="11"/>
      <c r="Q6" s="11"/>
      <c r="R6" s="88"/>
      <c r="S6" s="89"/>
      <c r="T6" s="89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</row>
    <row r="7" spans="2:33" ht="20.25" customHeight="1">
      <c r="B7" s="94" t="s">
        <v>7</v>
      </c>
      <c r="C7" s="95"/>
      <c r="D7" s="95"/>
      <c r="E7" s="96"/>
      <c r="F7" s="97"/>
      <c r="G7" s="98"/>
      <c r="H7" s="98"/>
      <c r="I7" s="98"/>
      <c r="J7" s="98"/>
      <c r="K7" s="98"/>
      <c r="L7" s="98"/>
      <c r="M7" s="99"/>
      <c r="N7" s="12"/>
      <c r="O7" s="12"/>
      <c r="P7" s="11"/>
      <c r="Q7" s="11"/>
      <c r="R7" s="86" t="s">
        <v>8</v>
      </c>
      <c r="S7" s="87"/>
      <c r="T7" s="87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4" t="s">
        <v>9</v>
      </c>
    </row>
    <row r="8" spans="2:33" ht="20.25" customHeight="1">
      <c r="B8" s="94" t="s">
        <v>10</v>
      </c>
      <c r="C8" s="95"/>
      <c r="D8" s="95"/>
      <c r="E8" s="96"/>
      <c r="F8" s="97"/>
      <c r="G8" s="98"/>
      <c r="H8" s="98"/>
      <c r="I8" s="98"/>
      <c r="J8" s="98"/>
      <c r="K8" s="98"/>
      <c r="L8" s="98"/>
      <c r="M8" s="99"/>
      <c r="N8" s="12"/>
      <c r="O8" s="12"/>
      <c r="P8" s="11"/>
      <c r="Q8" s="11"/>
      <c r="R8" s="100"/>
      <c r="S8" s="101"/>
      <c r="T8" s="101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5"/>
    </row>
    <row r="9" spans="2:33" ht="21.75" customHeight="1">
      <c r="B9" s="94" t="s">
        <v>11</v>
      </c>
      <c r="C9" s="95"/>
      <c r="D9" s="95"/>
      <c r="E9" s="96"/>
      <c r="F9" s="97"/>
      <c r="G9" s="98"/>
      <c r="H9" s="98"/>
      <c r="I9" s="98"/>
      <c r="J9" s="98"/>
      <c r="K9" s="98"/>
      <c r="L9" s="98"/>
      <c r="M9" s="99"/>
      <c r="N9" s="12"/>
      <c r="O9" s="12"/>
      <c r="P9" s="11"/>
      <c r="Q9" s="11"/>
      <c r="R9" s="88"/>
      <c r="S9" s="89"/>
      <c r="T9" s="89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6"/>
    </row>
    <row r="10" spans="2:33" ht="21.75" customHeight="1">
      <c r="B10" s="94" t="s">
        <v>12</v>
      </c>
      <c r="C10" s="95"/>
      <c r="D10" s="95"/>
      <c r="E10" s="96"/>
      <c r="F10" s="97"/>
      <c r="G10" s="98"/>
      <c r="H10" s="98"/>
      <c r="I10" s="98"/>
      <c r="J10" s="98"/>
      <c r="K10" s="98"/>
      <c r="L10" s="98"/>
      <c r="M10" s="99"/>
      <c r="N10" s="12"/>
      <c r="O10" s="11"/>
      <c r="P10" s="11"/>
      <c r="Q10" s="11"/>
      <c r="R10" s="140" t="s">
        <v>13</v>
      </c>
      <c r="S10" s="141"/>
      <c r="T10" s="141"/>
      <c r="U10" s="114"/>
      <c r="V10" s="114"/>
      <c r="W10" s="114"/>
      <c r="X10" s="114"/>
      <c r="Y10" s="114"/>
      <c r="Z10" s="142" t="s">
        <v>14</v>
      </c>
      <c r="AA10" s="142"/>
      <c r="AB10" s="114"/>
      <c r="AC10" s="114"/>
      <c r="AD10" s="114"/>
      <c r="AE10" s="114"/>
      <c r="AF10" s="114"/>
      <c r="AG10" s="115"/>
    </row>
    <row r="11" spans="2:33" ht="21.75" customHeight="1">
      <c r="B11" s="11"/>
      <c r="O11" s="7"/>
      <c r="P11" s="7"/>
      <c r="Q11" s="11"/>
      <c r="R11" s="121" t="s">
        <v>15</v>
      </c>
      <c r="S11" s="122"/>
      <c r="T11" s="122"/>
      <c r="U11" s="123" t="s">
        <v>16</v>
      </c>
      <c r="V11" s="123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5"/>
    </row>
    <row r="12" spans="2:33" ht="21.75" customHeight="1">
      <c r="O12" s="7"/>
      <c r="P12" s="7"/>
      <c r="Q12" s="7"/>
      <c r="R12" s="126" t="s">
        <v>73</v>
      </c>
      <c r="S12" s="126"/>
      <c r="T12" s="127"/>
      <c r="U12" s="127"/>
      <c r="V12" s="127"/>
      <c r="W12" s="127"/>
      <c r="X12" s="127"/>
      <c r="Y12" s="128" t="s">
        <v>17</v>
      </c>
      <c r="Z12" s="128"/>
      <c r="AA12" s="129"/>
      <c r="AB12" s="129"/>
      <c r="AC12" s="129"/>
      <c r="AD12" s="129"/>
      <c r="AE12" s="129"/>
      <c r="AF12" s="130" t="s">
        <v>18</v>
      </c>
      <c r="AG12" s="130"/>
    </row>
    <row r="13" spans="2:33" ht="21.75" customHeight="1">
      <c r="B13" s="143" t="s">
        <v>76</v>
      </c>
      <c r="C13" s="144"/>
      <c r="D13" s="144"/>
      <c r="E13" s="145"/>
      <c r="F13" s="149">
        <f>AB31</f>
        <v>0</v>
      </c>
      <c r="G13" s="150"/>
      <c r="H13" s="150"/>
      <c r="I13" s="150"/>
      <c r="J13" s="150"/>
      <c r="K13" s="150"/>
      <c r="L13" s="150"/>
      <c r="M13" s="151"/>
      <c r="O13" s="7"/>
      <c r="P13" s="7"/>
      <c r="Q13" s="7"/>
      <c r="R13" s="126"/>
      <c r="S13" s="126"/>
      <c r="T13" s="116" t="s">
        <v>19</v>
      </c>
      <c r="U13" s="116"/>
      <c r="V13" s="117"/>
      <c r="W13" s="117"/>
      <c r="X13" s="117"/>
      <c r="Y13" s="118" t="s">
        <v>20</v>
      </c>
      <c r="Z13" s="118"/>
      <c r="AA13" s="14" t="s">
        <v>21</v>
      </c>
      <c r="AB13" s="127"/>
      <c r="AC13" s="127"/>
      <c r="AD13" s="127"/>
      <c r="AE13" s="127"/>
      <c r="AF13" s="127"/>
      <c r="AG13" s="127"/>
    </row>
    <row r="14" spans="2:33" ht="21.75" customHeight="1">
      <c r="B14" s="146"/>
      <c r="C14" s="147"/>
      <c r="D14" s="147"/>
      <c r="E14" s="148"/>
      <c r="F14" s="152"/>
      <c r="G14" s="153"/>
      <c r="H14" s="153"/>
      <c r="I14" s="153"/>
      <c r="J14" s="153"/>
      <c r="K14" s="153"/>
      <c r="L14" s="153"/>
      <c r="M14" s="154"/>
      <c r="O14" s="7"/>
      <c r="P14" s="7"/>
      <c r="Q14" s="15"/>
      <c r="R14" s="126"/>
      <c r="S14" s="126"/>
      <c r="T14" s="119" t="s">
        <v>72</v>
      </c>
      <c r="U14" s="119"/>
      <c r="V14" s="120"/>
      <c r="W14" s="120"/>
      <c r="X14" s="120"/>
      <c r="Y14" s="118"/>
      <c r="Z14" s="118"/>
      <c r="AA14" s="127"/>
      <c r="AB14" s="127"/>
      <c r="AC14" s="127"/>
      <c r="AD14" s="127"/>
      <c r="AE14" s="127"/>
      <c r="AF14" s="127"/>
      <c r="AG14" s="127"/>
    </row>
    <row r="15" spans="2:33" ht="12.75" customHeight="1">
      <c r="O15" s="7"/>
      <c r="P15" s="7"/>
      <c r="Q15" s="15"/>
      <c r="R15" s="15"/>
      <c r="S15" s="16"/>
      <c r="T15" s="16"/>
      <c r="U15" s="17"/>
      <c r="V15" s="17"/>
      <c r="W15" s="17"/>
      <c r="X15" s="17"/>
      <c r="Y15" s="17"/>
      <c r="Z15" s="18"/>
      <c r="AA15" s="18"/>
      <c r="AB15" s="19"/>
      <c r="AC15" s="19"/>
      <c r="AD15" s="19"/>
      <c r="AE15" s="19"/>
      <c r="AF15" s="19"/>
      <c r="AG15" s="19"/>
    </row>
    <row r="16" spans="2:33" ht="12.75" customHeight="1">
      <c r="B16" s="20"/>
      <c r="C16" s="20"/>
      <c r="D16" s="20"/>
      <c r="E16" s="20"/>
      <c r="F16" s="20"/>
      <c r="G16" s="20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  <c r="T16" s="16"/>
      <c r="U16" s="17"/>
      <c r="V16" s="17"/>
      <c r="W16" s="17"/>
      <c r="X16" s="17"/>
      <c r="Y16" s="17"/>
      <c r="Z16" s="18"/>
      <c r="AA16" s="18"/>
      <c r="AB16" s="19"/>
      <c r="AC16" s="19"/>
      <c r="AD16" s="19"/>
      <c r="AE16" s="19"/>
      <c r="AF16" s="19"/>
      <c r="AG16" s="19"/>
    </row>
    <row r="17" spans="2:38" ht="21.75" customHeight="1">
      <c r="B17" s="131" t="s">
        <v>22</v>
      </c>
      <c r="C17" s="131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7"/>
      <c r="X17" s="7"/>
      <c r="Y17" s="7"/>
      <c r="Z17" s="7" t="s">
        <v>23</v>
      </c>
      <c r="AA17" s="7"/>
      <c r="AB17" s="7"/>
      <c r="AC17" s="7"/>
      <c r="AD17" s="7"/>
      <c r="AE17" s="7"/>
      <c r="AF17" s="7"/>
      <c r="AG17" s="7"/>
      <c r="AH17" s="7"/>
    </row>
    <row r="18" spans="2:38" ht="12" customHeight="1" thickBot="1">
      <c r="B18" s="21" t="s">
        <v>24</v>
      </c>
      <c r="C18" s="21"/>
      <c r="D18" s="21"/>
      <c r="E18" s="22"/>
      <c r="F18" s="2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22"/>
      <c r="T18" s="22"/>
      <c r="U18" s="22"/>
      <c r="V18" s="22"/>
      <c r="W18" s="22"/>
      <c r="X18" s="23"/>
      <c r="Y18" s="23"/>
      <c r="Z18" s="23"/>
      <c r="AA18" s="23"/>
      <c r="AB18" s="23"/>
      <c r="AC18" s="23"/>
      <c r="AD18" s="23"/>
      <c r="AE18" s="23"/>
      <c r="AF18" s="23"/>
      <c r="AG18" s="23"/>
    </row>
    <row r="19" spans="2:38" ht="26.25" customHeight="1">
      <c r="B19" s="133" t="s">
        <v>25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 t="s">
        <v>26</v>
      </c>
      <c r="P19" s="134"/>
      <c r="Q19" s="134"/>
      <c r="R19" s="134"/>
      <c r="S19" s="134"/>
      <c r="T19" s="134"/>
      <c r="U19" s="135" t="s">
        <v>27</v>
      </c>
      <c r="V19" s="136"/>
      <c r="W19" s="136"/>
      <c r="X19" s="136"/>
      <c r="Y19" s="137"/>
      <c r="Z19" s="138" t="s">
        <v>28</v>
      </c>
      <c r="AA19" s="139"/>
      <c r="AB19" s="164" t="s">
        <v>29</v>
      </c>
      <c r="AC19" s="138"/>
      <c r="AD19" s="138"/>
      <c r="AE19" s="138"/>
      <c r="AF19" s="138"/>
      <c r="AG19" s="165"/>
      <c r="AH19" s="24"/>
    </row>
    <row r="20" spans="2:38" ht="24" customHeight="1">
      <c r="B20" s="166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8"/>
      <c r="P20" s="168"/>
      <c r="Q20" s="168"/>
      <c r="R20" s="168"/>
      <c r="S20" s="168"/>
      <c r="T20" s="168"/>
      <c r="U20" s="169"/>
      <c r="V20" s="170"/>
      <c r="W20" s="170"/>
      <c r="X20" s="170"/>
      <c r="Y20" s="171"/>
      <c r="Z20" s="172"/>
      <c r="AA20" s="173"/>
      <c r="AB20" s="174"/>
      <c r="AC20" s="174"/>
      <c r="AD20" s="174"/>
      <c r="AE20" s="174"/>
      <c r="AF20" s="174"/>
      <c r="AG20" s="175"/>
      <c r="AH20" s="25" t="str">
        <f t="shared" ref="AH20:AH27" si="0">IF(Z20=8%,"＊"," ")</f>
        <v xml:space="preserve"> </v>
      </c>
    </row>
    <row r="21" spans="2:38" ht="24" customHeight="1">
      <c r="B21" s="155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7"/>
      <c r="P21" s="157"/>
      <c r="Q21" s="157"/>
      <c r="R21" s="157"/>
      <c r="S21" s="157"/>
      <c r="T21" s="157"/>
      <c r="U21" s="158"/>
      <c r="V21" s="129"/>
      <c r="W21" s="129"/>
      <c r="X21" s="129"/>
      <c r="Y21" s="159"/>
      <c r="Z21" s="160"/>
      <c r="AA21" s="161"/>
      <c r="AB21" s="162"/>
      <c r="AC21" s="162"/>
      <c r="AD21" s="162"/>
      <c r="AE21" s="162"/>
      <c r="AF21" s="162"/>
      <c r="AG21" s="163"/>
      <c r="AH21" s="26" t="str">
        <f>IF(Z21=8%,"＊"," ")</f>
        <v xml:space="preserve"> </v>
      </c>
    </row>
    <row r="22" spans="2:38" ht="24" customHeight="1">
      <c r="B22" s="155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7"/>
      <c r="P22" s="157"/>
      <c r="Q22" s="157"/>
      <c r="R22" s="157"/>
      <c r="S22" s="157"/>
      <c r="T22" s="157"/>
      <c r="U22" s="158"/>
      <c r="V22" s="129"/>
      <c r="W22" s="129"/>
      <c r="X22" s="129"/>
      <c r="Y22" s="159"/>
      <c r="Z22" s="160"/>
      <c r="AA22" s="161"/>
      <c r="AB22" s="162"/>
      <c r="AC22" s="162"/>
      <c r="AD22" s="162"/>
      <c r="AE22" s="162"/>
      <c r="AF22" s="162"/>
      <c r="AG22" s="163"/>
      <c r="AH22" s="26" t="str">
        <f t="shared" si="0"/>
        <v xml:space="preserve"> </v>
      </c>
    </row>
    <row r="23" spans="2:38" ht="24" customHeight="1">
      <c r="B23" s="155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7"/>
      <c r="P23" s="157"/>
      <c r="Q23" s="157"/>
      <c r="R23" s="157"/>
      <c r="S23" s="157"/>
      <c r="T23" s="157"/>
      <c r="U23" s="158"/>
      <c r="V23" s="129"/>
      <c r="W23" s="129"/>
      <c r="X23" s="129"/>
      <c r="Y23" s="159"/>
      <c r="Z23" s="160"/>
      <c r="AA23" s="161"/>
      <c r="AB23" s="162"/>
      <c r="AC23" s="162"/>
      <c r="AD23" s="162"/>
      <c r="AE23" s="162"/>
      <c r="AF23" s="162"/>
      <c r="AG23" s="163"/>
      <c r="AH23" s="26" t="str">
        <f t="shared" si="0"/>
        <v xml:space="preserve"> </v>
      </c>
      <c r="AL23" s="27"/>
    </row>
    <row r="24" spans="2:38" ht="24" customHeight="1">
      <c r="B24" s="155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7"/>
      <c r="P24" s="157"/>
      <c r="Q24" s="157"/>
      <c r="R24" s="157"/>
      <c r="S24" s="157"/>
      <c r="T24" s="157"/>
      <c r="U24" s="158"/>
      <c r="V24" s="129"/>
      <c r="W24" s="129"/>
      <c r="X24" s="129"/>
      <c r="Y24" s="159"/>
      <c r="Z24" s="160"/>
      <c r="AA24" s="161"/>
      <c r="AB24" s="162"/>
      <c r="AC24" s="162"/>
      <c r="AD24" s="162"/>
      <c r="AE24" s="162"/>
      <c r="AF24" s="162"/>
      <c r="AG24" s="163"/>
      <c r="AH24" s="26" t="str">
        <f t="shared" si="0"/>
        <v xml:space="preserve"> </v>
      </c>
    </row>
    <row r="25" spans="2:38" ht="24" customHeight="1">
      <c r="B25" s="155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7"/>
      <c r="P25" s="157"/>
      <c r="Q25" s="157"/>
      <c r="R25" s="157"/>
      <c r="S25" s="157"/>
      <c r="T25" s="157"/>
      <c r="U25" s="158"/>
      <c r="V25" s="129"/>
      <c r="W25" s="129"/>
      <c r="X25" s="129"/>
      <c r="Y25" s="159"/>
      <c r="Z25" s="160"/>
      <c r="AA25" s="161"/>
      <c r="AB25" s="162"/>
      <c r="AC25" s="162"/>
      <c r="AD25" s="162"/>
      <c r="AE25" s="162"/>
      <c r="AF25" s="162"/>
      <c r="AG25" s="163"/>
      <c r="AH25" s="26" t="str">
        <f t="shared" si="0"/>
        <v xml:space="preserve"> </v>
      </c>
    </row>
    <row r="26" spans="2:38" ht="24" customHeight="1">
      <c r="B26" s="185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7"/>
      <c r="P26" s="187"/>
      <c r="Q26" s="187"/>
      <c r="R26" s="187"/>
      <c r="S26" s="187"/>
      <c r="T26" s="187"/>
      <c r="U26" s="188"/>
      <c r="V26" s="189"/>
      <c r="W26" s="189"/>
      <c r="X26" s="189"/>
      <c r="Y26" s="190"/>
      <c r="Z26" s="191"/>
      <c r="AA26" s="192"/>
      <c r="AB26" s="193"/>
      <c r="AC26" s="193"/>
      <c r="AD26" s="193"/>
      <c r="AE26" s="193"/>
      <c r="AF26" s="193"/>
      <c r="AG26" s="194"/>
      <c r="AH26" s="26" t="str">
        <f t="shared" si="0"/>
        <v xml:space="preserve"> </v>
      </c>
    </row>
    <row r="27" spans="2:38" ht="24" customHeight="1" thickBot="1">
      <c r="B27" s="176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8"/>
      <c r="P27" s="178"/>
      <c r="Q27" s="178"/>
      <c r="R27" s="178"/>
      <c r="S27" s="178"/>
      <c r="T27" s="178"/>
      <c r="U27" s="179" t="s">
        <v>89</v>
      </c>
      <c r="V27" s="179"/>
      <c r="W27" s="179"/>
      <c r="X27" s="179"/>
      <c r="Y27" s="179"/>
      <c r="Z27" s="179"/>
      <c r="AA27" s="179"/>
      <c r="AB27" s="180">
        <f>SUM(AB20:AG26)</f>
        <v>0</v>
      </c>
      <c r="AC27" s="180"/>
      <c r="AD27" s="180"/>
      <c r="AE27" s="180"/>
      <c r="AF27" s="180"/>
      <c r="AG27" s="181"/>
      <c r="AH27" s="28" t="str">
        <f t="shared" si="0"/>
        <v xml:space="preserve"> </v>
      </c>
    </row>
    <row r="28" spans="2:38" ht="21.75" customHeight="1">
      <c r="B28" s="29"/>
      <c r="C28" s="182" t="s">
        <v>31</v>
      </c>
      <c r="D28" s="182"/>
      <c r="E28" s="182"/>
      <c r="F28" s="182"/>
      <c r="G28" s="183" t="s">
        <v>29</v>
      </c>
      <c r="H28" s="182"/>
      <c r="I28" s="182"/>
      <c r="J28" s="182"/>
      <c r="K28" s="184"/>
      <c r="L28" s="182" t="s">
        <v>32</v>
      </c>
      <c r="M28" s="182"/>
      <c r="N28" s="182"/>
      <c r="O28" s="182"/>
      <c r="P28" s="182"/>
      <c r="Q28" s="29"/>
      <c r="R28" s="29"/>
      <c r="S28" s="29"/>
      <c r="T28" s="30"/>
      <c r="U28" s="201" t="s">
        <v>34</v>
      </c>
      <c r="V28" s="202"/>
      <c r="W28" s="202"/>
      <c r="X28" s="202"/>
      <c r="Y28" s="202"/>
      <c r="Z28" s="202"/>
      <c r="AA28" s="202"/>
      <c r="AB28" s="203">
        <f>SUM(G29:P29)</f>
        <v>0</v>
      </c>
      <c r="AC28" s="203"/>
      <c r="AD28" s="203"/>
      <c r="AE28" s="203"/>
      <c r="AF28" s="203"/>
      <c r="AG28" s="204"/>
      <c r="AH28" s="31"/>
    </row>
    <row r="29" spans="2:38" ht="21.75" customHeight="1">
      <c r="B29" s="32"/>
      <c r="C29" s="195" t="s">
        <v>33</v>
      </c>
      <c r="D29" s="196"/>
      <c r="E29" s="196"/>
      <c r="F29" s="197"/>
      <c r="G29" s="198">
        <f>SUMIF($Z$20:$AA$26,10%,$AB$20:$AG$26)</f>
        <v>0</v>
      </c>
      <c r="H29" s="198"/>
      <c r="I29" s="198"/>
      <c r="J29" s="198"/>
      <c r="K29" s="198"/>
      <c r="L29" s="199">
        <f>G29*10%</f>
        <v>0</v>
      </c>
      <c r="M29" s="198"/>
      <c r="N29" s="198"/>
      <c r="O29" s="198"/>
      <c r="P29" s="200"/>
      <c r="Q29" s="2"/>
      <c r="R29" s="2"/>
      <c r="S29" s="2"/>
      <c r="T29" s="3"/>
      <c r="U29" s="205" t="s">
        <v>36</v>
      </c>
      <c r="V29" s="206"/>
      <c r="W29" s="206"/>
      <c r="X29" s="206"/>
      <c r="Y29" s="206"/>
      <c r="Z29" s="206"/>
      <c r="AA29" s="206"/>
      <c r="AB29" s="207">
        <f>SUM(G30:P30)</f>
        <v>0</v>
      </c>
      <c r="AC29" s="207"/>
      <c r="AD29" s="207"/>
      <c r="AE29" s="207"/>
      <c r="AF29" s="207"/>
      <c r="AG29" s="208"/>
    </row>
    <row r="30" spans="2:38" ht="21.75" customHeight="1" thickBot="1">
      <c r="B30" s="32"/>
      <c r="C30" s="195" t="s">
        <v>35</v>
      </c>
      <c r="D30" s="196"/>
      <c r="E30" s="196"/>
      <c r="F30" s="197"/>
      <c r="G30" s="198">
        <f>SUMIF($Z$20:$AA$26,8%,$AB$20:$AG$26)</f>
        <v>0</v>
      </c>
      <c r="H30" s="198"/>
      <c r="I30" s="198"/>
      <c r="J30" s="198"/>
      <c r="K30" s="198"/>
      <c r="L30" s="199">
        <f>G30*8%</f>
        <v>0</v>
      </c>
      <c r="M30" s="198"/>
      <c r="N30" s="198"/>
      <c r="O30" s="198"/>
      <c r="P30" s="200"/>
      <c r="Q30" s="2"/>
      <c r="R30" s="2"/>
      <c r="S30" s="2"/>
      <c r="T30" s="3"/>
      <c r="U30" s="215" t="s">
        <v>38</v>
      </c>
      <c r="V30" s="216"/>
      <c r="W30" s="216"/>
      <c r="X30" s="216"/>
      <c r="Y30" s="216"/>
      <c r="Z30" s="216"/>
      <c r="AA30" s="216"/>
      <c r="AB30" s="217">
        <f>SUM(G31:P31)</f>
        <v>0</v>
      </c>
      <c r="AC30" s="217"/>
      <c r="AD30" s="217"/>
      <c r="AE30" s="217"/>
      <c r="AF30" s="217"/>
      <c r="AG30" s="218"/>
    </row>
    <row r="31" spans="2:38" ht="21.75" customHeight="1" thickBot="1">
      <c r="B31" s="32"/>
      <c r="C31" s="211" t="s">
        <v>37</v>
      </c>
      <c r="D31" s="211"/>
      <c r="E31" s="211"/>
      <c r="F31" s="211"/>
      <c r="G31" s="212">
        <f>SUMIF($Z$20:$AA$26,0,$AB$20:$AG$26)</f>
        <v>0</v>
      </c>
      <c r="H31" s="213"/>
      <c r="I31" s="213"/>
      <c r="J31" s="213"/>
      <c r="K31" s="214"/>
      <c r="L31" s="213">
        <v>0</v>
      </c>
      <c r="M31" s="213"/>
      <c r="N31" s="213"/>
      <c r="O31" s="213"/>
      <c r="P31" s="213"/>
      <c r="Q31" s="2"/>
      <c r="R31" s="2"/>
      <c r="S31" s="2"/>
      <c r="T31" s="2"/>
      <c r="U31" s="219" t="s">
        <v>39</v>
      </c>
      <c r="V31" s="220"/>
      <c r="W31" s="220"/>
      <c r="X31" s="220"/>
      <c r="Y31" s="220"/>
      <c r="Z31" s="220"/>
      <c r="AA31" s="220"/>
      <c r="AB31" s="221">
        <f>SUM(G29:P31)</f>
        <v>0</v>
      </c>
      <c r="AC31" s="221"/>
      <c r="AD31" s="221"/>
      <c r="AE31" s="221"/>
      <c r="AF31" s="221"/>
      <c r="AG31" s="222"/>
    </row>
    <row r="32" spans="2:38" ht="24" customHeight="1"/>
    <row r="33" spans="2:33" ht="14.25" customHeight="1">
      <c r="C33" s="209" t="s">
        <v>40</v>
      </c>
      <c r="D33" s="209"/>
      <c r="E33" s="209"/>
      <c r="F33" s="209"/>
      <c r="G33" s="209"/>
      <c r="H33" s="209"/>
      <c r="I33" s="209"/>
      <c r="J33" s="209"/>
      <c r="K33" s="209"/>
      <c r="L33" s="209"/>
      <c r="M33" s="210" t="s">
        <v>41</v>
      </c>
      <c r="N33" s="210"/>
      <c r="O33" s="210"/>
      <c r="P33" s="210"/>
      <c r="Q33" s="210"/>
      <c r="U33" s="223" t="s">
        <v>42</v>
      </c>
      <c r="V33" s="223"/>
      <c r="W33" s="223"/>
      <c r="X33" s="223"/>
      <c r="Y33" s="223"/>
    </row>
    <row r="34" spans="2:33" ht="9" customHeight="1"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10"/>
      <c r="N34" s="210"/>
      <c r="O34" s="210"/>
      <c r="P34" s="210"/>
      <c r="Q34" s="210"/>
      <c r="U34" s="224"/>
      <c r="V34" s="224"/>
      <c r="W34" s="224"/>
      <c r="X34" s="224"/>
      <c r="Y34" s="224"/>
    </row>
    <row r="35" spans="2:33" s="6" customFormat="1"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U35" s="225" t="s">
        <v>43</v>
      </c>
      <c r="V35" s="226"/>
      <c r="W35" s="226"/>
      <c r="X35" s="226"/>
      <c r="Y35" s="227"/>
      <c r="Z35" s="225"/>
      <c r="AA35" s="226"/>
      <c r="AB35" s="226"/>
      <c r="AC35" s="226"/>
      <c r="AD35" s="226"/>
      <c r="AE35" s="226"/>
      <c r="AF35" s="226"/>
      <c r="AG35" s="227"/>
    </row>
    <row r="36" spans="2:33" s="6" customFormat="1"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U36" s="228"/>
      <c r="V36" s="229"/>
      <c r="W36" s="229"/>
      <c r="X36" s="229"/>
      <c r="Y36" s="230"/>
      <c r="Z36" s="228"/>
      <c r="AA36" s="229"/>
      <c r="AB36" s="229"/>
      <c r="AC36" s="229"/>
      <c r="AD36" s="229"/>
      <c r="AE36" s="229"/>
      <c r="AF36" s="229"/>
      <c r="AG36" s="230"/>
    </row>
    <row r="37" spans="2:33" s="6" customFormat="1"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</row>
    <row r="38" spans="2:33" s="6" customFormat="1"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AA38" s="7"/>
      <c r="AB38" s="7"/>
      <c r="AC38" s="7"/>
      <c r="AD38" s="7"/>
      <c r="AE38" s="7"/>
      <c r="AF38" s="7"/>
    </row>
    <row r="39" spans="2:33" s="6" customFormat="1">
      <c r="AA39" s="7"/>
      <c r="AB39" s="7"/>
      <c r="AC39" s="7"/>
      <c r="AD39" s="7"/>
      <c r="AE39" s="7"/>
      <c r="AF39" s="7"/>
    </row>
    <row r="40" spans="2:33" s="6" customFormat="1">
      <c r="C40" s="34" t="s">
        <v>112</v>
      </c>
      <c r="D40" s="34"/>
      <c r="E40" s="34"/>
      <c r="F40" s="34"/>
    </row>
    <row r="41" spans="2:33" s="6" customFormat="1">
      <c r="C41" s="35" t="s">
        <v>44</v>
      </c>
      <c r="D41" s="36" t="s">
        <v>45</v>
      </c>
      <c r="E41" s="36"/>
      <c r="F41" s="36"/>
    </row>
    <row r="42" spans="2:33" s="6" customFormat="1">
      <c r="C42" s="35" t="s">
        <v>46</v>
      </c>
      <c r="D42" s="36" t="s">
        <v>47</v>
      </c>
      <c r="E42" s="36"/>
      <c r="F42" s="36"/>
    </row>
    <row r="43" spans="2:33" s="6" customFormat="1">
      <c r="C43" s="35" t="s">
        <v>48</v>
      </c>
      <c r="D43" s="36" t="s">
        <v>49</v>
      </c>
      <c r="E43" s="36"/>
      <c r="F43" s="36"/>
    </row>
    <row r="44" spans="2:33" s="6" customFormat="1">
      <c r="C44" s="35" t="s">
        <v>50</v>
      </c>
      <c r="D44" s="36" t="s">
        <v>51</v>
      </c>
      <c r="E44" s="36"/>
      <c r="F44" s="36"/>
    </row>
    <row r="45" spans="2:33" s="6" customFormat="1">
      <c r="C45" s="35" t="s">
        <v>52</v>
      </c>
      <c r="D45" s="36" t="s">
        <v>114</v>
      </c>
      <c r="E45" s="36"/>
      <c r="F45" s="36"/>
    </row>
    <row r="46" spans="2:33" s="6" customFormat="1">
      <c r="C46" s="35" t="s">
        <v>53</v>
      </c>
      <c r="D46" s="36" t="s">
        <v>54</v>
      </c>
      <c r="E46" s="36"/>
      <c r="F46" s="36"/>
    </row>
    <row r="48" spans="2:33" ht="21.75" customHeight="1" thickBot="1">
      <c r="B48" s="4"/>
      <c r="C48" s="4"/>
      <c r="D48" s="5"/>
      <c r="E48" s="5"/>
      <c r="F48" s="5"/>
      <c r="G48" s="5"/>
      <c r="H48" s="5"/>
      <c r="I48" s="5"/>
      <c r="J48" s="5"/>
      <c r="K48" s="108" t="s">
        <v>0</v>
      </c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5"/>
      <c r="AA48" s="5"/>
      <c r="AB48" s="109"/>
      <c r="AC48" s="109"/>
      <c r="AD48" s="110"/>
      <c r="AE48" s="110"/>
      <c r="AF48" s="110"/>
      <c r="AG48" s="110"/>
    </row>
    <row r="49" spans="2:34" ht="27" customHeight="1" thickTop="1">
      <c r="B49" s="8"/>
      <c r="C49" s="8"/>
      <c r="D49" s="8"/>
      <c r="E49" s="8"/>
      <c r="F49" s="8"/>
      <c r="G49" s="8"/>
      <c r="H49" s="8"/>
      <c r="I49" s="8"/>
      <c r="J49" s="8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2:34" ht="21.75" customHeight="1">
      <c r="B50" s="10" t="s">
        <v>1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1"/>
      <c r="N50" s="11"/>
      <c r="O50" s="11"/>
      <c r="P50" s="11"/>
      <c r="Q50" s="11"/>
      <c r="R50" s="11"/>
      <c r="S50" s="37"/>
      <c r="T50" s="37"/>
      <c r="U50" s="37"/>
      <c r="V50" s="113" t="str">
        <f>IF(V4="","",V4)</f>
        <v/>
      </c>
      <c r="W50" s="113"/>
      <c r="X50" s="113" t="s">
        <v>2</v>
      </c>
      <c r="Y50" s="113"/>
      <c r="Z50" s="113" t="str">
        <f>IF(Z4="","",Z4)</f>
        <v/>
      </c>
      <c r="AA50" s="113"/>
      <c r="AB50" s="113" t="s">
        <v>3</v>
      </c>
      <c r="AC50" s="113"/>
      <c r="AD50" s="113" t="str">
        <f>IF(AD4="","",AD4)</f>
        <v/>
      </c>
      <c r="AE50" s="113"/>
      <c r="AF50" s="113" t="s">
        <v>4</v>
      </c>
      <c r="AG50" s="113"/>
    </row>
    <row r="51" spans="2:34" ht="21.75" customHeight="1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1"/>
      <c r="N51" s="11"/>
      <c r="O51" s="11"/>
      <c r="P51" s="11"/>
      <c r="Q51" s="11"/>
      <c r="R51" s="86" t="s">
        <v>5</v>
      </c>
      <c r="S51" s="87"/>
      <c r="T51" s="87"/>
      <c r="U51" s="13" t="s">
        <v>6</v>
      </c>
      <c r="V51" s="231" t="str">
        <f>IF(V5="","",V5)</f>
        <v/>
      </c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2"/>
    </row>
    <row r="52" spans="2:34" ht="21.75" customHeight="1">
      <c r="B52" s="11"/>
      <c r="O52" s="12"/>
      <c r="P52" s="11"/>
      <c r="Q52" s="11"/>
      <c r="R52" s="88"/>
      <c r="S52" s="89"/>
      <c r="T52" s="89"/>
      <c r="U52" s="233" t="str">
        <f>IF(U6="","",U6)</f>
        <v/>
      </c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4"/>
    </row>
    <row r="53" spans="2:34" ht="20.25" customHeight="1">
      <c r="B53" s="94" t="s">
        <v>7</v>
      </c>
      <c r="C53" s="95"/>
      <c r="D53" s="95"/>
      <c r="E53" s="96"/>
      <c r="F53" s="97"/>
      <c r="G53" s="98"/>
      <c r="H53" s="98"/>
      <c r="I53" s="98"/>
      <c r="J53" s="98"/>
      <c r="K53" s="98"/>
      <c r="L53" s="98"/>
      <c r="M53" s="99"/>
      <c r="N53" s="12"/>
      <c r="O53" s="12"/>
      <c r="P53" s="11"/>
      <c r="Q53" s="11"/>
      <c r="R53" s="86" t="s">
        <v>8</v>
      </c>
      <c r="S53" s="87"/>
      <c r="T53" s="87"/>
      <c r="U53" s="235" t="str">
        <f>IF(U7="","",U7)</f>
        <v/>
      </c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104" t="s">
        <v>9</v>
      </c>
    </row>
    <row r="54" spans="2:34" ht="20.25" customHeight="1">
      <c r="B54" s="94" t="s">
        <v>10</v>
      </c>
      <c r="C54" s="95"/>
      <c r="D54" s="95"/>
      <c r="E54" s="96"/>
      <c r="F54" s="97"/>
      <c r="G54" s="98"/>
      <c r="H54" s="98"/>
      <c r="I54" s="98"/>
      <c r="J54" s="98"/>
      <c r="K54" s="98"/>
      <c r="L54" s="98"/>
      <c r="M54" s="99"/>
      <c r="N54" s="12"/>
      <c r="O54" s="12"/>
      <c r="P54" s="11"/>
      <c r="Q54" s="11"/>
      <c r="R54" s="100"/>
      <c r="S54" s="101"/>
      <c r="T54" s="101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105"/>
    </row>
    <row r="55" spans="2:34" ht="21.75" customHeight="1">
      <c r="B55" s="94" t="s">
        <v>11</v>
      </c>
      <c r="C55" s="95"/>
      <c r="D55" s="95"/>
      <c r="E55" s="96"/>
      <c r="F55" s="97"/>
      <c r="G55" s="98"/>
      <c r="H55" s="98"/>
      <c r="I55" s="98"/>
      <c r="J55" s="98"/>
      <c r="K55" s="98"/>
      <c r="L55" s="98"/>
      <c r="M55" s="99"/>
      <c r="N55" s="12"/>
      <c r="O55" s="12"/>
      <c r="P55" s="11"/>
      <c r="Q55" s="11"/>
      <c r="R55" s="88"/>
      <c r="S55" s="89"/>
      <c r="T55" s="89"/>
      <c r="U55" s="237" t="str">
        <f>IF(U9="","",U9)</f>
        <v/>
      </c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106"/>
    </row>
    <row r="56" spans="2:34" ht="21.75" customHeight="1">
      <c r="B56" s="94" t="s">
        <v>12</v>
      </c>
      <c r="C56" s="95"/>
      <c r="D56" s="95"/>
      <c r="E56" s="96"/>
      <c r="F56" s="97"/>
      <c r="G56" s="98"/>
      <c r="H56" s="98"/>
      <c r="I56" s="98"/>
      <c r="J56" s="98"/>
      <c r="K56" s="98"/>
      <c r="L56" s="98"/>
      <c r="M56" s="99"/>
      <c r="N56" s="12"/>
      <c r="O56" s="11"/>
      <c r="P56" s="11"/>
      <c r="Q56" s="11"/>
      <c r="R56" s="140" t="s">
        <v>13</v>
      </c>
      <c r="S56" s="141"/>
      <c r="T56" s="141"/>
      <c r="U56" s="226" t="str">
        <f>IF(U10="","",U10)</f>
        <v/>
      </c>
      <c r="V56" s="226"/>
      <c r="W56" s="226"/>
      <c r="X56" s="226"/>
      <c r="Y56" s="226"/>
      <c r="Z56" s="142" t="s">
        <v>14</v>
      </c>
      <c r="AA56" s="142"/>
      <c r="AB56" s="226" t="str">
        <f>IF(AB10="","",AB10)</f>
        <v/>
      </c>
      <c r="AC56" s="226"/>
      <c r="AD56" s="226"/>
      <c r="AE56" s="226"/>
      <c r="AF56" s="226"/>
      <c r="AG56" s="227"/>
    </row>
    <row r="57" spans="2:34" ht="21.75" customHeight="1">
      <c r="B57" s="11"/>
      <c r="O57" s="7"/>
      <c r="P57" s="7"/>
      <c r="Q57" s="11"/>
      <c r="R57" s="121" t="s">
        <v>15</v>
      </c>
      <c r="S57" s="122"/>
      <c r="T57" s="122"/>
      <c r="U57" s="123" t="s">
        <v>16</v>
      </c>
      <c r="V57" s="123"/>
      <c r="W57" s="238" t="str">
        <f>IF(W11="","",W11)</f>
        <v/>
      </c>
      <c r="X57" s="238"/>
      <c r="Y57" s="238"/>
      <c r="Z57" s="238"/>
      <c r="AA57" s="238"/>
      <c r="AB57" s="238"/>
      <c r="AC57" s="238"/>
      <c r="AD57" s="238"/>
      <c r="AE57" s="238"/>
      <c r="AF57" s="238"/>
      <c r="AG57" s="239"/>
    </row>
    <row r="58" spans="2:34" ht="21.75" customHeight="1">
      <c r="O58" s="7"/>
      <c r="P58" s="7"/>
      <c r="Q58" s="7"/>
      <c r="R58" s="240" t="s">
        <v>73</v>
      </c>
      <c r="S58" s="240"/>
      <c r="T58" s="241" t="str">
        <f>IF(T12="","",T12)</f>
        <v/>
      </c>
      <c r="U58" s="241"/>
      <c r="V58" s="241"/>
      <c r="W58" s="241"/>
      <c r="X58" s="241"/>
      <c r="Y58" s="128" t="s">
        <v>17</v>
      </c>
      <c r="Z58" s="128"/>
      <c r="AA58" s="242" t="str">
        <f>IF(AA12="","",AA12)</f>
        <v/>
      </c>
      <c r="AB58" s="242"/>
      <c r="AC58" s="242"/>
      <c r="AD58" s="242"/>
      <c r="AE58" s="242"/>
      <c r="AF58" s="130" t="s">
        <v>18</v>
      </c>
      <c r="AG58" s="130"/>
    </row>
    <row r="59" spans="2:34" ht="21.75" customHeight="1">
      <c r="B59" s="143" t="s">
        <v>76</v>
      </c>
      <c r="C59" s="144"/>
      <c r="D59" s="144"/>
      <c r="E59" s="145"/>
      <c r="F59" s="244">
        <f>IF(F13="","",F13)</f>
        <v>0</v>
      </c>
      <c r="G59" s="245"/>
      <c r="H59" s="245"/>
      <c r="I59" s="245"/>
      <c r="J59" s="245"/>
      <c r="K59" s="245"/>
      <c r="L59" s="245"/>
      <c r="M59" s="246"/>
      <c r="O59" s="7"/>
      <c r="P59" s="7"/>
      <c r="Q59" s="7"/>
      <c r="R59" s="240"/>
      <c r="S59" s="240"/>
      <c r="T59" s="116" t="s">
        <v>19</v>
      </c>
      <c r="U59" s="116"/>
      <c r="V59" s="209" t="str">
        <f>IF(V13="","",V13)</f>
        <v/>
      </c>
      <c r="W59" s="209"/>
      <c r="X59" s="209"/>
      <c r="Y59" s="118" t="s">
        <v>20</v>
      </c>
      <c r="Z59" s="118"/>
      <c r="AA59" s="14" t="s">
        <v>21</v>
      </c>
      <c r="AB59" s="241" t="str">
        <f>IF(AB13="","",AB13)</f>
        <v/>
      </c>
      <c r="AC59" s="241"/>
      <c r="AD59" s="241"/>
      <c r="AE59" s="241"/>
      <c r="AF59" s="241"/>
      <c r="AG59" s="241"/>
    </row>
    <row r="60" spans="2:34" ht="21.75" customHeight="1">
      <c r="B60" s="146"/>
      <c r="C60" s="147"/>
      <c r="D60" s="147"/>
      <c r="E60" s="148"/>
      <c r="F60" s="247"/>
      <c r="G60" s="248"/>
      <c r="H60" s="248"/>
      <c r="I60" s="248"/>
      <c r="J60" s="248"/>
      <c r="K60" s="248"/>
      <c r="L60" s="248"/>
      <c r="M60" s="249"/>
      <c r="O60" s="7"/>
      <c r="P60" s="7"/>
      <c r="Q60" s="15"/>
      <c r="R60" s="240"/>
      <c r="S60" s="240"/>
      <c r="T60" s="116" t="s">
        <v>72</v>
      </c>
      <c r="U60" s="116"/>
      <c r="V60" s="116" t="str">
        <f>IF(V14="","",V14)</f>
        <v/>
      </c>
      <c r="W60" s="116"/>
      <c r="X60" s="116"/>
      <c r="Y60" s="118"/>
      <c r="Z60" s="118"/>
      <c r="AA60" s="241" t="str">
        <f>IF(AA14="","",AA14)</f>
        <v/>
      </c>
      <c r="AB60" s="241"/>
      <c r="AC60" s="241"/>
      <c r="AD60" s="241"/>
      <c r="AE60" s="241"/>
      <c r="AF60" s="241"/>
      <c r="AG60" s="241"/>
    </row>
    <row r="61" spans="2:34" ht="12.75" customHeight="1">
      <c r="O61" s="7"/>
      <c r="P61" s="7"/>
      <c r="Q61" s="15"/>
      <c r="R61" s="15"/>
      <c r="S61" s="16"/>
      <c r="T61" s="16"/>
      <c r="U61" s="17"/>
      <c r="V61" s="17"/>
      <c r="W61" s="17"/>
      <c r="X61" s="17"/>
      <c r="Y61" s="17"/>
      <c r="Z61" s="18"/>
      <c r="AA61" s="18"/>
      <c r="AB61" s="19"/>
      <c r="AC61" s="19"/>
      <c r="AD61" s="19"/>
      <c r="AE61" s="19"/>
      <c r="AF61" s="19"/>
      <c r="AG61" s="19"/>
    </row>
    <row r="62" spans="2:34" ht="12.75" customHeight="1">
      <c r="B62" s="20"/>
      <c r="C62" s="20"/>
      <c r="D62" s="20"/>
      <c r="E62" s="20"/>
      <c r="F62" s="20"/>
      <c r="G62" s="20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6"/>
      <c r="T62" s="16"/>
      <c r="U62" s="17"/>
      <c r="V62" s="17"/>
      <c r="W62" s="17"/>
      <c r="X62" s="17"/>
      <c r="Y62" s="17"/>
      <c r="Z62" s="18"/>
      <c r="AA62" s="18"/>
      <c r="AB62" s="19"/>
      <c r="AC62" s="19"/>
      <c r="AD62" s="19"/>
      <c r="AE62" s="19"/>
      <c r="AF62" s="19"/>
      <c r="AG62" s="19"/>
    </row>
    <row r="63" spans="2:34" ht="21.75" customHeight="1">
      <c r="B63" s="131" t="s">
        <v>22</v>
      </c>
      <c r="C63" s="131"/>
      <c r="D63" s="243" t="str">
        <f>IF(D17="","",D17)</f>
        <v/>
      </c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7"/>
      <c r="X63" s="7"/>
      <c r="Y63" s="7"/>
      <c r="Z63" s="7" t="s">
        <v>23</v>
      </c>
      <c r="AA63" s="7"/>
      <c r="AB63" s="7"/>
      <c r="AC63" s="7"/>
      <c r="AD63" s="7"/>
      <c r="AE63" s="7"/>
      <c r="AF63" s="7"/>
      <c r="AG63" s="7"/>
      <c r="AH63" s="7"/>
    </row>
    <row r="64" spans="2:34" ht="12" customHeight="1" thickBot="1">
      <c r="B64" s="21" t="s">
        <v>24</v>
      </c>
      <c r="C64" s="21"/>
      <c r="D64" s="21"/>
      <c r="E64" s="22"/>
      <c r="F64" s="2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22"/>
      <c r="T64" s="22"/>
      <c r="U64" s="22"/>
      <c r="V64" s="22"/>
      <c r="W64" s="22"/>
      <c r="X64" s="23"/>
      <c r="Y64" s="23"/>
      <c r="Z64" s="23"/>
      <c r="AA64" s="23"/>
      <c r="AB64" s="23"/>
      <c r="AC64" s="23"/>
      <c r="AD64" s="23"/>
      <c r="AE64" s="23"/>
      <c r="AF64" s="23"/>
      <c r="AG64" s="23"/>
    </row>
    <row r="65" spans="2:34" ht="26.25" customHeight="1">
      <c r="B65" s="133" t="s">
        <v>25</v>
      </c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 t="s">
        <v>26</v>
      </c>
      <c r="P65" s="134"/>
      <c r="Q65" s="134"/>
      <c r="R65" s="134"/>
      <c r="S65" s="134"/>
      <c r="T65" s="134"/>
      <c r="U65" s="135" t="s">
        <v>27</v>
      </c>
      <c r="V65" s="136"/>
      <c r="W65" s="136"/>
      <c r="X65" s="136"/>
      <c r="Y65" s="137"/>
      <c r="Z65" s="138" t="s">
        <v>28</v>
      </c>
      <c r="AA65" s="139"/>
      <c r="AB65" s="164" t="s">
        <v>29</v>
      </c>
      <c r="AC65" s="138"/>
      <c r="AD65" s="138"/>
      <c r="AE65" s="138"/>
      <c r="AF65" s="138"/>
      <c r="AG65" s="165"/>
      <c r="AH65" s="24"/>
    </row>
    <row r="66" spans="2:34" ht="24" customHeight="1">
      <c r="B66" s="260" t="str">
        <f>IF(B20="","",B20)</f>
        <v/>
      </c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2" t="str">
        <f>IF(O20="","",O20)</f>
        <v/>
      </c>
      <c r="P66" s="262"/>
      <c r="Q66" s="262"/>
      <c r="R66" s="262"/>
      <c r="S66" s="262"/>
      <c r="T66" s="262"/>
      <c r="U66" s="263" t="str">
        <f>IF(U20="","",U20)</f>
        <v/>
      </c>
      <c r="V66" s="264"/>
      <c r="W66" s="264"/>
      <c r="X66" s="264" t="str">
        <f>IF(X20="","",X20)</f>
        <v/>
      </c>
      <c r="Y66" s="265"/>
      <c r="Z66" s="266" t="str">
        <f>IF(Z20="","",Z20)</f>
        <v/>
      </c>
      <c r="AA66" s="267"/>
      <c r="AB66" s="268" t="str">
        <f>IF(AB20="","",AB20)</f>
        <v/>
      </c>
      <c r="AC66" s="269"/>
      <c r="AD66" s="269"/>
      <c r="AE66" s="269"/>
      <c r="AF66" s="269"/>
      <c r="AG66" s="270"/>
      <c r="AH66" s="25" t="str">
        <f t="shared" ref="AH66" si="1">IF(Z66=8%,"＊"," ")</f>
        <v xml:space="preserve"> </v>
      </c>
    </row>
    <row r="67" spans="2:34" ht="24" customHeight="1">
      <c r="B67" s="250" t="str">
        <f t="shared" ref="B67:B72" si="2">IF(B21="","",B21)</f>
        <v/>
      </c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2" t="str">
        <f t="shared" ref="O67:O72" si="3">IF(O21="","",O21)</f>
        <v/>
      </c>
      <c r="P67" s="252"/>
      <c r="Q67" s="252"/>
      <c r="R67" s="252"/>
      <c r="S67" s="252"/>
      <c r="T67" s="252"/>
      <c r="U67" s="253" t="str">
        <f t="shared" ref="U67:U72" si="4">IF(U21="","",U21)</f>
        <v/>
      </c>
      <c r="V67" s="242"/>
      <c r="W67" s="242"/>
      <c r="X67" s="242" t="str">
        <f t="shared" ref="X67:X72" si="5">IF(X21="","",X21)</f>
        <v/>
      </c>
      <c r="Y67" s="254"/>
      <c r="Z67" s="255" t="str">
        <f t="shared" ref="Z67:Z72" si="6">IF(Z21="","",Z21)</f>
        <v/>
      </c>
      <c r="AA67" s="256"/>
      <c r="AB67" s="257" t="str">
        <f t="shared" ref="AB67:AB73" si="7">IF(AB21="","",AB21)</f>
        <v/>
      </c>
      <c r="AC67" s="258"/>
      <c r="AD67" s="258"/>
      <c r="AE67" s="258"/>
      <c r="AF67" s="258"/>
      <c r="AG67" s="259"/>
      <c r="AH67" s="26" t="str">
        <f>IF(Z67=8%,"＊"," ")</f>
        <v xml:space="preserve"> </v>
      </c>
    </row>
    <row r="68" spans="2:34" ht="24" customHeight="1">
      <c r="B68" s="250" t="str">
        <f t="shared" si="2"/>
        <v/>
      </c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2" t="str">
        <f t="shared" si="3"/>
        <v/>
      </c>
      <c r="P68" s="252"/>
      <c r="Q68" s="252"/>
      <c r="R68" s="252"/>
      <c r="S68" s="252"/>
      <c r="T68" s="252"/>
      <c r="U68" s="253" t="str">
        <f t="shared" si="4"/>
        <v/>
      </c>
      <c r="V68" s="242"/>
      <c r="W68" s="242"/>
      <c r="X68" s="242" t="str">
        <f t="shared" si="5"/>
        <v/>
      </c>
      <c r="Y68" s="254"/>
      <c r="Z68" s="255" t="str">
        <f t="shared" si="6"/>
        <v/>
      </c>
      <c r="AA68" s="256"/>
      <c r="AB68" s="257" t="str">
        <f t="shared" si="7"/>
        <v/>
      </c>
      <c r="AC68" s="258"/>
      <c r="AD68" s="258"/>
      <c r="AE68" s="258"/>
      <c r="AF68" s="258"/>
      <c r="AG68" s="259"/>
      <c r="AH68" s="26" t="str">
        <f t="shared" ref="AH68:AH72" si="8">IF(Z68=8%,"＊"," ")</f>
        <v xml:space="preserve"> </v>
      </c>
    </row>
    <row r="69" spans="2:34" ht="24" customHeight="1">
      <c r="B69" s="250" t="str">
        <f t="shared" si="2"/>
        <v/>
      </c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2" t="str">
        <f t="shared" si="3"/>
        <v/>
      </c>
      <c r="P69" s="252"/>
      <c r="Q69" s="252"/>
      <c r="R69" s="252"/>
      <c r="S69" s="252"/>
      <c r="T69" s="252"/>
      <c r="U69" s="253" t="str">
        <f t="shared" si="4"/>
        <v/>
      </c>
      <c r="V69" s="242"/>
      <c r="W69" s="242"/>
      <c r="X69" s="242" t="str">
        <f t="shared" si="5"/>
        <v/>
      </c>
      <c r="Y69" s="254"/>
      <c r="Z69" s="255" t="str">
        <f t="shared" si="6"/>
        <v/>
      </c>
      <c r="AA69" s="256"/>
      <c r="AB69" s="257" t="str">
        <f t="shared" si="7"/>
        <v/>
      </c>
      <c r="AC69" s="258"/>
      <c r="AD69" s="258"/>
      <c r="AE69" s="258"/>
      <c r="AF69" s="258"/>
      <c r="AG69" s="259"/>
      <c r="AH69" s="26" t="str">
        <f t="shared" si="8"/>
        <v xml:space="preserve"> </v>
      </c>
    </row>
    <row r="70" spans="2:34" ht="24" customHeight="1">
      <c r="B70" s="250" t="str">
        <f t="shared" si="2"/>
        <v/>
      </c>
      <c r="C70" s="251"/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2" t="str">
        <f t="shared" si="3"/>
        <v/>
      </c>
      <c r="P70" s="252"/>
      <c r="Q70" s="252"/>
      <c r="R70" s="252"/>
      <c r="S70" s="252"/>
      <c r="T70" s="252"/>
      <c r="U70" s="253" t="str">
        <f t="shared" si="4"/>
        <v/>
      </c>
      <c r="V70" s="242"/>
      <c r="W70" s="242"/>
      <c r="X70" s="242" t="str">
        <f t="shared" si="5"/>
        <v/>
      </c>
      <c r="Y70" s="254"/>
      <c r="Z70" s="255" t="str">
        <f t="shared" si="6"/>
        <v/>
      </c>
      <c r="AA70" s="256"/>
      <c r="AB70" s="257" t="str">
        <f t="shared" si="7"/>
        <v/>
      </c>
      <c r="AC70" s="258"/>
      <c r="AD70" s="258"/>
      <c r="AE70" s="258"/>
      <c r="AF70" s="258"/>
      <c r="AG70" s="259"/>
      <c r="AH70" s="26" t="str">
        <f t="shared" si="8"/>
        <v xml:space="preserve"> </v>
      </c>
    </row>
    <row r="71" spans="2:34" ht="24" customHeight="1">
      <c r="B71" s="250" t="str">
        <f t="shared" si="2"/>
        <v/>
      </c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2" t="str">
        <f t="shared" si="3"/>
        <v/>
      </c>
      <c r="P71" s="252"/>
      <c r="Q71" s="252"/>
      <c r="R71" s="252"/>
      <c r="S71" s="252"/>
      <c r="T71" s="252"/>
      <c r="U71" s="253" t="str">
        <f t="shared" si="4"/>
        <v/>
      </c>
      <c r="V71" s="242"/>
      <c r="W71" s="242"/>
      <c r="X71" s="242" t="str">
        <f t="shared" si="5"/>
        <v/>
      </c>
      <c r="Y71" s="254"/>
      <c r="Z71" s="255" t="str">
        <f t="shared" si="6"/>
        <v/>
      </c>
      <c r="AA71" s="256"/>
      <c r="AB71" s="257" t="str">
        <f t="shared" si="7"/>
        <v/>
      </c>
      <c r="AC71" s="258"/>
      <c r="AD71" s="258"/>
      <c r="AE71" s="258"/>
      <c r="AF71" s="258"/>
      <c r="AG71" s="259"/>
      <c r="AH71" s="26" t="str">
        <f t="shared" si="8"/>
        <v xml:space="preserve"> </v>
      </c>
    </row>
    <row r="72" spans="2:34" ht="24" customHeight="1">
      <c r="B72" s="274" t="str">
        <f t="shared" si="2"/>
        <v/>
      </c>
      <c r="C72" s="275"/>
      <c r="D72" s="275"/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6" t="str">
        <f t="shared" si="3"/>
        <v/>
      </c>
      <c r="P72" s="276"/>
      <c r="Q72" s="276"/>
      <c r="R72" s="276"/>
      <c r="S72" s="276"/>
      <c r="T72" s="276"/>
      <c r="U72" s="277" t="str">
        <f t="shared" si="4"/>
        <v/>
      </c>
      <c r="V72" s="278"/>
      <c r="W72" s="278"/>
      <c r="X72" s="278" t="str">
        <f t="shared" si="5"/>
        <v/>
      </c>
      <c r="Y72" s="279"/>
      <c r="Z72" s="280" t="str">
        <f t="shared" si="6"/>
        <v/>
      </c>
      <c r="AA72" s="281"/>
      <c r="AB72" s="282" t="str">
        <f t="shared" si="7"/>
        <v/>
      </c>
      <c r="AC72" s="283"/>
      <c r="AD72" s="283"/>
      <c r="AE72" s="283"/>
      <c r="AF72" s="283"/>
      <c r="AG72" s="284"/>
      <c r="AH72" s="26" t="str">
        <f t="shared" si="8"/>
        <v xml:space="preserve"> </v>
      </c>
    </row>
    <row r="73" spans="2:34" ht="24" customHeight="1" thickBot="1">
      <c r="B73" s="176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8"/>
      <c r="P73" s="178"/>
      <c r="Q73" s="178"/>
      <c r="R73" s="178"/>
      <c r="S73" s="178"/>
      <c r="T73" s="178"/>
      <c r="U73" s="179" t="s">
        <v>89</v>
      </c>
      <c r="V73" s="179"/>
      <c r="W73" s="179"/>
      <c r="X73" s="179"/>
      <c r="Y73" s="179"/>
      <c r="Z73" s="179"/>
      <c r="AA73" s="179"/>
      <c r="AB73" s="271">
        <f t="shared" si="7"/>
        <v>0</v>
      </c>
      <c r="AC73" s="272"/>
      <c r="AD73" s="272"/>
      <c r="AE73" s="272"/>
      <c r="AF73" s="272"/>
      <c r="AG73" s="273"/>
    </row>
    <row r="74" spans="2:34" ht="21.75" customHeight="1">
      <c r="B74" s="29"/>
      <c r="C74" s="182" t="s">
        <v>31</v>
      </c>
      <c r="D74" s="182"/>
      <c r="E74" s="182"/>
      <c r="F74" s="182"/>
      <c r="G74" s="183" t="s">
        <v>29</v>
      </c>
      <c r="H74" s="182"/>
      <c r="I74" s="182"/>
      <c r="J74" s="182"/>
      <c r="K74" s="184"/>
      <c r="L74" s="182" t="s">
        <v>32</v>
      </c>
      <c r="M74" s="182"/>
      <c r="N74" s="182"/>
      <c r="O74" s="182"/>
      <c r="P74" s="182"/>
      <c r="Q74" s="29"/>
      <c r="R74" s="29"/>
      <c r="S74" s="29"/>
      <c r="T74" s="30"/>
      <c r="U74" s="285" t="s">
        <v>34</v>
      </c>
      <c r="V74" s="286"/>
      <c r="W74" s="286"/>
      <c r="X74" s="286"/>
      <c r="Y74" s="286"/>
      <c r="Z74" s="286"/>
      <c r="AA74" s="286"/>
      <c r="AB74" s="287">
        <f>IF(AB28="","",AB28)</f>
        <v>0</v>
      </c>
      <c r="AC74" s="288"/>
      <c r="AD74" s="288"/>
      <c r="AE74" s="288"/>
      <c r="AF74" s="288"/>
      <c r="AG74" s="289"/>
    </row>
    <row r="75" spans="2:34" ht="21.75" customHeight="1">
      <c r="B75" s="32"/>
      <c r="C75" s="195" t="s">
        <v>33</v>
      </c>
      <c r="D75" s="196"/>
      <c r="E75" s="196"/>
      <c r="F75" s="197"/>
      <c r="G75" s="198">
        <f>IF(G29="","",G29)</f>
        <v>0</v>
      </c>
      <c r="H75" s="198"/>
      <c r="I75" s="198"/>
      <c r="J75" s="198"/>
      <c r="K75" s="198"/>
      <c r="L75" s="199">
        <f>IF(L29="","",L29)</f>
        <v>0</v>
      </c>
      <c r="M75" s="198"/>
      <c r="N75" s="198"/>
      <c r="O75" s="198"/>
      <c r="P75" s="200"/>
      <c r="Q75" s="2"/>
      <c r="R75" s="2"/>
      <c r="S75" s="2"/>
      <c r="T75" s="3"/>
      <c r="U75" s="205" t="s">
        <v>36</v>
      </c>
      <c r="V75" s="206"/>
      <c r="W75" s="206"/>
      <c r="X75" s="206"/>
      <c r="Y75" s="206"/>
      <c r="Z75" s="206"/>
      <c r="AA75" s="206"/>
      <c r="AB75" s="290">
        <f>IF(AB29="","",AB29)</f>
        <v>0</v>
      </c>
      <c r="AC75" s="291"/>
      <c r="AD75" s="291"/>
      <c r="AE75" s="291"/>
      <c r="AF75" s="291"/>
      <c r="AG75" s="292"/>
    </row>
    <row r="76" spans="2:34" ht="21.75" customHeight="1" thickBot="1">
      <c r="B76" s="32"/>
      <c r="C76" s="195" t="s">
        <v>35</v>
      </c>
      <c r="D76" s="196"/>
      <c r="E76" s="196"/>
      <c r="F76" s="197"/>
      <c r="G76" s="198">
        <f t="shared" ref="G76:G77" si="9">IF(G30="","",G30)</f>
        <v>0</v>
      </c>
      <c r="H76" s="198"/>
      <c r="I76" s="198"/>
      <c r="J76" s="198"/>
      <c r="K76" s="198"/>
      <c r="L76" s="199">
        <f t="shared" ref="L76:L77" si="10">IF(L30="","",L30)</f>
        <v>0</v>
      </c>
      <c r="M76" s="198"/>
      <c r="N76" s="198"/>
      <c r="O76" s="198"/>
      <c r="P76" s="200"/>
      <c r="Q76" s="2"/>
      <c r="R76" s="2"/>
      <c r="S76" s="2"/>
      <c r="T76" s="3"/>
      <c r="U76" s="215" t="s">
        <v>38</v>
      </c>
      <c r="V76" s="216"/>
      <c r="W76" s="216"/>
      <c r="X76" s="216"/>
      <c r="Y76" s="216"/>
      <c r="Z76" s="216"/>
      <c r="AA76" s="216"/>
      <c r="AB76" s="296">
        <f>IF(AB30="","",AB30)</f>
        <v>0</v>
      </c>
      <c r="AC76" s="297"/>
      <c r="AD76" s="297"/>
      <c r="AE76" s="297"/>
      <c r="AF76" s="297"/>
      <c r="AG76" s="298"/>
    </row>
    <row r="77" spans="2:34" ht="21.75" customHeight="1" thickBot="1">
      <c r="B77" s="32"/>
      <c r="C77" s="211" t="s">
        <v>37</v>
      </c>
      <c r="D77" s="211"/>
      <c r="E77" s="211"/>
      <c r="F77" s="211"/>
      <c r="G77" s="293">
        <f t="shared" si="9"/>
        <v>0</v>
      </c>
      <c r="H77" s="293"/>
      <c r="I77" s="293"/>
      <c r="J77" s="293"/>
      <c r="K77" s="293"/>
      <c r="L77" s="294">
        <f t="shared" si="10"/>
        <v>0</v>
      </c>
      <c r="M77" s="293"/>
      <c r="N77" s="293"/>
      <c r="O77" s="293"/>
      <c r="P77" s="295"/>
      <c r="Q77" s="2"/>
      <c r="R77" s="2"/>
      <c r="S77" s="2"/>
      <c r="T77" s="2"/>
      <c r="U77" s="219" t="s">
        <v>39</v>
      </c>
      <c r="V77" s="220"/>
      <c r="W77" s="220"/>
      <c r="X77" s="220"/>
      <c r="Y77" s="220"/>
      <c r="Z77" s="220"/>
      <c r="AA77" s="220"/>
      <c r="AB77" s="299">
        <f>IF(AB31="","",AB31)</f>
        <v>0</v>
      </c>
      <c r="AC77" s="300"/>
      <c r="AD77" s="300"/>
      <c r="AE77" s="300"/>
      <c r="AF77" s="300"/>
      <c r="AG77" s="301"/>
    </row>
    <row r="78" spans="2:34" ht="24" customHeight="1"/>
    <row r="79" spans="2:34" ht="14.25" customHeight="1">
      <c r="C79" s="209" t="s">
        <v>40</v>
      </c>
      <c r="D79" s="209"/>
      <c r="E79" s="209"/>
      <c r="F79" s="209"/>
      <c r="G79" s="209"/>
      <c r="H79" s="209"/>
      <c r="I79" s="209"/>
      <c r="J79" s="209"/>
      <c r="K79" s="209"/>
      <c r="L79" s="209"/>
      <c r="M79" s="210" t="s">
        <v>41</v>
      </c>
      <c r="N79" s="210"/>
      <c r="O79" s="210"/>
      <c r="P79" s="210"/>
      <c r="Q79" s="210"/>
      <c r="U79" s="223" t="s">
        <v>42</v>
      </c>
      <c r="V79" s="223"/>
      <c r="W79" s="223"/>
      <c r="X79" s="223"/>
      <c r="Y79" s="223"/>
    </row>
    <row r="80" spans="2:34" ht="9" customHeight="1"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10"/>
      <c r="N80" s="210"/>
      <c r="O80" s="210"/>
      <c r="P80" s="210"/>
      <c r="Q80" s="210"/>
      <c r="U80" s="224"/>
      <c r="V80" s="224"/>
      <c r="W80" s="224"/>
      <c r="X80" s="224"/>
      <c r="Y80" s="224"/>
    </row>
    <row r="81" spans="2:33" s="6" customFormat="1"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U81" s="225" t="s">
        <v>43</v>
      </c>
      <c r="V81" s="226"/>
      <c r="W81" s="226"/>
      <c r="X81" s="226"/>
      <c r="Y81" s="227"/>
      <c r="Z81" s="225"/>
      <c r="AA81" s="226"/>
      <c r="AB81" s="226"/>
      <c r="AC81" s="226"/>
      <c r="AD81" s="226"/>
      <c r="AE81" s="226"/>
      <c r="AF81" s="226"/>
      <c r="AG81" s="227"/>
    </row>
    <row r="82" spans="2:33" s="6" customFormat="1"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U82" s="228"/>
      <c r="V82" s="229"/>
      <c r="W82" s="229"/>
      <c r="X82" s="229"/>
      <c r="Y82" s="230"/>
      <c r="Z82" s="228"/>
      <c r="AA82" s="229"/>
      <c r="AB82" s="229"/>
      <c r="AC82" s="229"/>
      <c r="AD82" s="229"/>
      <c r="AE82" s="229"/>
      <c r="AF82" s="229"/>
      <c r="AG82" s="230"/>
    </row>
    <row r="83" spans="2:33" s="6" customFormat="1"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</row>
    <row r="84" spans="2:33" s="6" customFormat="1">
      <c r="C84" s="209"/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AA84" s="7"/>
      <c r="AB84" s="7"/>
      <c r="AC84" s="7"/>
      <c r="AD84" s="7"/>
      <c r="AE84" s="7"/>
      <c r="AF84" s="7"/>
    </row>
    <row r="85" spans="2:33" s="6" customFormat="1">
      <c r="AA85" s="7"/>
      <c r="AB85" s="7"/>
      <c r="AC85" s="7"/>
      <c r="AD85" s="7"/>
      <c r="AE85" s="7"/>
      <c r="AF85" s="7"/>
    </row>
    <row r="86" spans="2:33" s="6" customFormat="1">
      <c r="B86" s="34"/>
      <c r="C86" s="34"/>
      <c r="D86" s="34"/>
      <c r="E86" s="34"/>
    </row>
    <row r="87" spans="2:33" s="6" customFormat="1">
      <c r="B87" s="35"/>
      <c r="C87" s="36"/>
      <c r="D87" s="36"/>
      <c r="E87" s="36"/>
    </row>
    <row r="88" spans="2:33" s="6" customFormat="1">
      <c r="B88" s="35"/>
      <c r="C88" s="36"/>
      <c r="D88" s="36"/>
      <c r="E88" s="36"/>
    </row>
    <row r="89" spans="2:33" s="6" customFormat="1">
      <c r="B89" s="35"/>
      <c r="C89" s="36"/>
      <c r="D89" s="36"/>
      <c r="E89" s="36"/>
    </row>
    <row r="90" spans="2:33" s="6" customFormat="1">
      <c r="B90" s="35"/>
      <c r="C90" s="36"/>
      <c r="D90" s="36"/>
      <c r="E90" s="36"/>
    </row>
    <row r="91" spans="2:33" s="6" customFormat="1">
      <c r="B91" s="35"/>
      <c r="C91" s="36"/>
      <c r="D91" s="36"/>
      <c r="E91" s="36"/>
    </row>
    <row r="92" spans="2:33" s="6" customFormat="1">
      <c r="B92" s="35"/>
      <c r="C92" s="36"/>
      <c r="D92" s="36"/>
      <c r="E92" s="36"/>
    </row>
    <row r="94" spans="2:33" ht="21.75" customHeight="1" thickBot="1">
      <c r="B94" s="4"/>
      <c r="C94" s="4"/>
      <c r="D94" s="5"/>
      <c r="E94" s="5"/>
      <c r="F94" s="5"/>
      <c r="G94" s="5"/>
      <c r="H94" s="5"/>
      <c r="I94" s="5"/>
      <c r="J94" s="5"/>
      <c r="K94" s="108" t="s">
        <v>0</v>
      </c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5"/>
      <c r="AA94" s="5"/>
      <c r="AB94" s="109"/>
      <c r="AC94" s="109"/>
      <c r="AD94" s="110"/>
      <c r="AE94" s="110"/>
      <c r="AF94" s="110"/>
      <c r="AG94" s="110"/>
    </row>
    <row r="95" spans="2:33" ht="27" customHeight="1" thickTop="1">
      <c r="B95" s="8"/>
      <c r="C95" s="8"/>
      <c r="D95" s="8"/>
      <c r="E95" s="8"/>
      <c r="F95" s="8"/>
      <c r="G95" s="8"/>
      <c r="H95" s="8"/>
      <c r="I95" s="8"/>
      <c r="J95" s="8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2:33" ht="21.75" customHeight="1">
      <c r="B96" s="10" t="s">
        <v>1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1"/>
      <c r="N96" s="11"/>
      <c r="O96" s="11"/>
      <c r="P96" s="11"/>
      <c r="Q96" s="11"/>
      <c r="R96" s="11"/>
      <c r="S96" s="37"/>
      <c r="T96" s="37"/>
      <c r="U96" s="37"/>
      <c r="V96" s="113" t="str">
        <f>IF(V50="","",V50)</f>
        <v/>
      </c>
      <c r="W96" s="113"/>
      <c r="X96" s="113" t="s">
        <v>2</v>
      </c>
      <c r="Y96" s="113"/>
      <c r="Z96" s="113" t="str">
        <f>IF(Z50="","",Z50)</f>
        <v/>
      </c>
      <c r="AA96" s="113"/>
      <c r="AB96" s="113" t="s">
        <v>3</v>
      </c>
      <c r="AC96" s="113"/>
      <c r="AD96" s="113" t="str">
        <f>IF(AD50="","",AD50)</f>
        <v/>
      </c>
      <c r="AE96" s="113"/>
      <c r="AF96" s="113" t="s">
        <v>4</v>
      </c>
      <c r="AG96" s="113"/>
    </row>
    <row r="97" spans="2:34" ht="21.75" customHeight="1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1"/>
      <c r="N97" s="11"/>
      <c r="O97" s="11"/>
      <c r="P97" s="11"/>
      <c r="Q97" s="11"/>
      <c r="R97" s="86" t="s">
        <v>5</v>
      </c>
      <c r="S97" s="87"/>
      <c r="T97" s="87"/>
      <c r="U97" s="13" t="s">
        <v>6</v>
      </c>
      <c r="V97" s="231" t="str">
        <f>IF(V51="","",V51)</f>
        <v/>
      </c>
      <c r="W97" s="231"/>
      <c r="X97" s="231"/>
      <c r="Y97" s="231"/>
      <c r="Z97" s="231"/>
      <c r="AA97" s="231"/>
      <c r="AB97" s="231"/>
      <c r="AC97" s="231"/>
      <c r="AD97" s="231"/>
      <c r="AE97" s="231"/>
      <c r="AF97" s="231"/>
      <c r="AG97" s="232"/>
    </row>
    <row r="98" spans="2:34" ht="21.75" customHeight="1">
      <c r="B98" s="11"/>
      <c r="O98" s="12"/>
      <c r="P98" s="11"/>
      <c r="Q98" s="11"/>
      <c r="R98" s="88"/>
      <c r="S98" s="89"/>
      <c r="T98" s="89"/>
      <c r="U98" s="233" t="str">
        <f>IF(U52="","",U52)</f>
        <v/>
      </c>
      <c r="V98" s="233"/>
      <c r="W98" s="233"/>
      <c r="X98" s="233"/>
      <c r="Y98" s="233"/>
      <c r="Z98" s="233"/>
      <c r="AA98" s="233"/>
      <c r="AB98" s="233"/>
      <c r="AC98" s="233"/>
      <c r="AD98" s="233"/>
      <c r="AE98" s="233"/>
      <c r="AF98" s="233"/>
      <c r="AG98" s="234"/>
    </row>
    <row r="99" spans="2:34" ht="20.25" customHeight="1">
      <c r="B99" s="94" t="s">
        <v>7</v>
      </c>
      <c r="C99" s="95"/>
      <c r="D99" s="95"/>
      <c r="E99" s="96"/>
      <c r="F99" s="97"/>
      <c r="G99" s="98"/>
      <c r="H99" s="98"/>
      <c r="I99" s="98"/>
      <c r="J99" s="98"/>
      <c r="K99" s="98"/>
      <c r="L99" s="98"/>
      <c r="M99" s="99"/>
      <c r="N99" s="12"/>
      <c r="O99" s="12"/>
      <c r="P99" s="11"/>
      <c r="Q99" s="11"/>
      <c r="R99" s="86" t="s">
        <v>8</v>
      </c>
      <c r="S99" s="87"/>
      <c r="T99" s="87"/>
      <c r="U99" s="235" t="str">
        <f>IF(U53="","",U53)</f>
        <v/>
      </c>
      <c r="V99" s="235"/>
      <c r="W99" s="235"/>
      <c r="X99" s="235"/>
      <c r="Y99" s="235"/>
      <c r="Z99" s="235"/>
      <c r="AA99" s="235"/>
      <c r="AB99" s="235"/>
      <c r="AC99" s="235"/>
      <c r="AD99" s="235"/>
      <c r="AE99" s="235"/>
      <c r="AF99" s="235"/>
      <c r="AG99" s="104" t="s">
        <v>9</v>
      </c>
    </row>
    <row r="100" spans="2:34" ht="20.25" customHeight="1">
      <c r="B100" s="94" t="s">
        <v>10</v>
      </c>
      <c r="C100" s="95"/>
      <c r="D100" s="95"/>
      <c r="E100" s="96"/>
      <c r="F100" s="97"/>
      <c r="G100" s="98"/>
      <c r="H100" s="98"/>
      <c r="I100" s="98"/>
      <c r="J100" s="98"/>
      <c r="K100" s="98"/>
      <c r="L100" s="98"/>
      <c r="M100" s="99"/>
      <c r="N100" s="12"/>
      <c r="O100" s="12"/>
      <c r="P100" s="11"/>
      <c r="Q100" s="11"/>
      <c r="R100" s="100"/>
      <c r="S100" s="101"/>
      <c r="T100" s="101"/>
      <c r="U100" s="236"/>
      <c r="V100" s="236"/>
      <c r="W100" s="236"/>
      <c r="X100" s="236"/>
      <c r="Y100" s="236"/>
      <c r="Z100" s="236"/>
      <c r="AA100" s="236"/>
      <c r="AB100" s="236"/>
      <c r="AC100" s="236"/>
      <c r="AD100" s="236"/>
      <c r="AE100" s="236"/>
      <c r="AF100" s="236"/>
      <c r="AG100" s="105"/>
    </row>
    <row r="101" spans="2:34" ht="21.75" customHeight="1">
      <c r="B101" s="94" t="s">
        <v>11</v>
      </c>
      <c r="C101" s="95"/>
      <c r="D101" s="95"/>
      <c r="E101" s="96"/>
      <c r="F101" s="97"/>
      <c r="G101" s="98"/>
      <c r="H101" s="98"/>
      <c r="I101" s="98"/>
      <c r="J101" s="98"/>
      <c r="K101" s="98"/>
      <c r="L101" s="98"/>
      <c r="M101" s="99"/>
      <c r="N101" s="12"/>
      <c r="O101" s="12"/>
      <c r="P101" s="11"/>
      <c r="Q101" s="11"/>
      <c r="R101" s="88"/>
      <c r="S101" s="89"/>
      <c r="T101" s="89"/>
      <c r="U101" s="237" t="str">
        <f>IF(U55="","",U55)</f>
        <v/>
      </c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106"/>
    </row>
    <row r="102" spans="2:34" ht="21.75" customHeight="1">
      <c r="B102" s="94" t="s">
        <v>12</v>
      </c>
      <c r="C102" s="95"/>
      <c r="D102" s="95"/>
      <c r="E102" s="96"/>
      <c r="F102" s="97"/>
      <c r="G102" s="98"/>
      <c r="H102" s="98"/>
      <c r="I102" s="98"/>
      <c r="J102" s="98"/>
      <c r="K102" s="98"/>
      <c r="L102" s="98"/>
      <c r="M102" s="99"/>
      <c r="N102" s="12"/>
      <c r="O102" s="11"/>
      <c r="P102" s="11"/>
      <c r="Q102" s="11"/>
      <c r="R102" s="140" t="s">
        <v>13</v>
      </c>
      <c r="S102" s="141"/>
      <c r="T102" s="141"/>
      <c r="U102" s="226" t="str">
        <f>IF(U56="","",U56)</f>
        <v/>
      </c>
      <c r="V102" s="226"/>
      <c r="W102" s="226"/>
      <c r="X102" s="226"/>
      <c r="Y102" s="226"/>
      <c r="Z102" s="142" t="s">
        <v>14</v>
      </c>
      <c r="AA102" s="142"/>
      <c r="AB102" s="226" t="str">
        <f>IF(AB56="","",AB56)</f>
        <v/>
      </c>
      <c r="AC102" s="226"/>
      <c r="AD102" s="226"/>
      <c r="AE102" s="226"/>
      <c r="AF102" s="226"/>
      <c r="AG102" s="227"/>
    </row>
    <row r="103" spans="2:34" ht="21.75" customHeight="1">
      <c r="B103" s="11"/>
      <c r="O103" s="7"/>
      <c r="P103" s="7"/>
      <c r="Q103" s="11"/>
      <c r="R103" s="121" t="s">
        <v>15</v>
      </c>
      <c r="S103" s="122"/>
      <c r="T103" s="122"/>
      <c r="U103" s="123" t="s">
        <v>16</v>
      </c>
      <c r="V103" s="123"/>
      <c r="W103" s="238" t="str">
        <f>IF(W57="","",W57)</f>
        <v/>
      </c>
      <c r="X103" s="238"/>
      <c r="Y103" s="238"/>
      <c r="Z103" s="238"/>
      <c r="AA103" s="238"/>
      <c r="AB103" s="238"/>
      <c r="AC103" s="238"/>
      <c r="AD103" s="238"/>
      <c r="AE103" s="238"/>
      <c r="AF103" s="238"/>
      <c r="AG103" s="239"/>
    </row>
    <row r="104" spans="2:34" ht="21.75" customHeight="1">
      <c r="O104" s="7"/>
      <c r="P104" s="7"/>
      <c r="Q104" s="7"/>
      <c r="R104" s="240" t="s">
        <v>73</v>
      </c>
      <c r="S104" s="240"/>
      <c r="T104" s="241" t="str">
        <f>IF(T58="","",T58)</f>
        <v/>
      </c>
      <c r="U104" s="241"/>
      <c r="V104" s="241"/>
      <c r="W104" s="241"/>
      <c r="X104" s="241"/>
      <c r="Y104" s="128" t="s">
        <v>17</v>
      </c>
      <c r="Z104" s="128"/>
      <c r="AA104" s="242" t="str">
        <f>IF(AA58="","",AA58)</f>
        <v/>
      </c>
      <c r="AB104" s="242"/>
      <c r="AC104" s="242"/>
      <c r="AD104" s="242"/>
      <c r="AE104" s="242"/>
      <c r="AF104" s="130" t="s">
        <v>18</v>
      </c>
      <c r="AG104" s="130"/>
    </row>
    <row r="105" spans="2:34" ht="21.75" customHeight="1">
      <c r="B105" s="143" t="s">
        <v>76</v>
      </c>
      <c r="C105" s="144"/>
      <c r="D105" s="144"/>
      <c r="E105" s="145"/>
      <c r="F105" s="244">
        <f>IF(F59="","",F59)</f>
        <v>0</v>
      </c>
      <c r="G105" s="245"/>
      <c r="H105" s="245"/>
      <c r="I105" s="245"/>
      <c r="J105" s="245"/>
      <c r="K105" s="245"/>
      <c r="L105" s="245"/>
      <c r="M105" s="246"/>
      <c r="O105" s="7"/>
      <c r="P105" s="7"/>
      <c r="Q105" s="7"/>
      <c r="R105" s="240"/>
      <c r="S105" s="240"/>
      <c r="T105" s="116" t="s">
        <v>19</v>
      </c>
      <c r="U105" s="116"/>
      <c r="V105" s="209" t="str">
        <f>IF(V59="","",V59)</f>
        <v/>
      </c>
      <c r="W105" s="209"/>
      <c r="X105" s="209"/>
      <c r="Y105" s="118" t="s">
        <v>20</v>
      </c>
      <c r="Z105" s="118"/>
      <c r="AA105" s="14" t="s">
        <v>21</v>
      </c>
      <c r="AB105" s="241" t="str">
        <f>IF(AB59="","",AB59)</f>
        <v/>
      </c>
      <c r="AC105" s="241"/>
      <c r="AD105" s="241"/>
      <c r="AE105" s="241"/>
      <c r="AF105" s="241"/>
      <c r="AG105" s="241"/>
    </row>
    <row r="106" spans="2:34" ht="21.75" customHeight="1">
      <c r="B106" s="146"/>
      <c r="C106" s="147"/>
      <c r="D106" s="147"/>
      <c r="E106" s="148"/>
      <c r="F106" s="247"/>
      <c r="G106" s="248"/>
      <c r="H106" s="248"/>
      <c r="I106" s="248"/>
      <c r="J106" s="248"/>
      <c r="K106" s="248"/>
      <c r="L106" s="248"/>
      <c r="M106" s="249"/>
      <c r="O106" s="7"/>
      <c r="P106" s="7"/>
      <c r="Q106" s="15"/>
      <c r="R106" s="240"/>
      <c r="S106" s="240"/>
      <c r="T106" s="116" t="s">
        <v>72</v>
      </c>
      <c r="U106" s="116"/>
      <c r="V106" s="116" t="str">
        <f>IF(V60="","",V60)</f>
        <v/>
      </c>
      <c r="W106" s="116"/>
      <c r="X106" s="116"/>
      <c r="Y106" s="118"/>
      <c r="Z106" s="118"/>
      <c r="AA106" s="241" t="str">
        <f>IF(AA60="","",AA60)</f>
        <v/>
      </c>
      <c r="AB106" s="241"/>
      <c r="AC106" s="241"/>
      <c r="AD106" s="241"/>
      <c r="AE106" s="241"/>
      <c r="AF106" s="241"/>
      <c r="AG106" s="241"/>
    </row>
    <row r="107" spans="2:34" ht="12.75" customHeight="1">
      <c r="O107" s="7"/>
      <c r="P107" s="7"/>
      <c r="Q107" s="15"/>
      <c r="R107" s="15"/>
      <c r="S107" s="16"/>
      <c r="T107" s="16"/>
      <c r="U107" s="17"/>
      <c r="V107" s="17"/>
      <c r="W107" s="17"/>
      <c r="X107" s="17"/>
      <c r="Y107" s="17"/>
      <c r="Z107" s="18"/>
      <c r="AA107" s="18"/>
      <c r="AB107" s="19"/>
      <c r="AC107" s="19"/>
      <c r="AD107" s="19"/>
      <c r="AE107" s="19"/>
      <c r="AF107" s="19"/>
      <c r="AG107" s="19"/>
    </row>
    <row r="108" spans="2:34" ht="12.75" customHeight="1">
      <c r="B108" s="20"/>
      <c r="C108" s="20"/>
      <c r="D108" s="20"/>
      <c r="E108" s="20"/>
      <c r="F108" s="20"/>
      <c r="G108" s="20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6"/>
      <c r="T108" s="16"/>
      <c r="U108" s="17"/>
      <c r="V108" s="17"/>
      <c r="W108" s="17"/>
      <c r="X108" s="17"/>
      <c r="Y108" s="17"/>
      <c r="Z108" s="18"/>
      <c r="AA108" s="18"/>
      <c r="AB108" s="19"/>
      <c r="AC108" s="19"/>
      <c r="AD108" s="19"/>
      <c r="AE108" s="19"/>
      <c r="AF108" s="19"/>
      <c r="AG108" s="19"/>
    </row>
    <row r="109" spans="2:34" ht="21.75" customHeight="1">
      <c r="B109" s="131" t="s">
        <v>22</v>
      </c>
      <c r="C109" s="131"/>
      <c r="D109" s="243" t="str">
        <f>IF(D63="","",D63)</f>
        <v/>
      </c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7"/>
      <c r="X109" s="7"/>
      <c r="Y109" s="7"/>
      <c r="Z109" s="7" t="s">
        <v>23</v>
      </c>
      <c r="AA109" s="7"/>
      <c r="AB109" s="7"/>
      <c r="AC109" s="7"/>
      <c r="AD109" s="7"/>
      <c r="AE109" s="7"/>
      <c r="AF109" s="7"/>
      <c r="AG109" s="7"/>
      <c r="AH109" s="7"/>
    </row>
    <row r="110" spans="2:34" ht="12" customHeight="1" thickBot="1">
      <c r="B110" s="21" t="s">
        <v>24</v>
      </c>
      <c r="C110" s="21"/>
      <c r="D110" s="21"/>
      <c r="E110" s="22"/>
      <c r="F110" s="2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22"/>
      <c r="T110" s="22"/>
      <c r="U110" s="22"/>
      <c r="V110" s="22"/>
      <c r="W110" s="22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</row>
    <row r="111" spans="2:34" ht="26.25" customHeight="1">
      <c r="B111" s="133" t="s">
        <v>25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 t="s">
        <v>26</v>
      </c>
      <c r="P111" s="134"/>
      <c r="Q111" s="134"/>
      <c r="R111" s="134"/>
      <c r="S111" s="134"/>
      <c r="T111" s="134"/>
      <c r="U111" s="135" t="s">
        <v>27</v>
      </c>
      <c r="V111" s="136"/>
      <c r="W111" s="136"/>
      <c r="X111" s="136"/>
      <c r="Y111" s="137"/>
      <c r="Z111" s="138" t="s">
        <v>28</v>
      </c>
      <c r="AA111" s="139"/>
      <c r="AB111" s="164" t="s">
        <v>29</v>
      </c>
      <c r="AC111" s="138"/>
      <c r="AD111" s="138"/>
      <c r="AE111" s="138"/>
      <c r="AF111" s="138"/>
      <c r="AG111" s="165"/>
      <c r="AH111" s="24"/>
    </row>
    <row r="112" spans="2:34" ht="24" customHeight="1">
      <c r="B112" s="260" t="str">
        <f>IF(B66="","",B66)</f>
        <v/>
      </c>
      <c r="C112" s="261"/>
      <c r="D112" s="261"/>
      <c r="E112" s="261"/>
      <c r="F112" s="261"/>
      <c r="G112" s="261"/>
      <c r="H112" s="261"/>
      <c r="I112" s="261"/>
      <c r="J112" s="261"/>
      <c r="K112" s="261"/>
      <c r="L112" s="261"/>
      <c r="M112" s="261"/>
      <c r="N112" s="261"/>
      <c r="O112" s="262" t="str">
        <f>IF(O66="","",O66)</f>
        <v/>
      </c>
      <c r="P112" s="262"/>
      <c r="Q112" s="262"/>
      <c r="R112" s="262"/>
      <c r="S112" s="262"/>
      <c r="T112" s="262"/>
      <c r="U112" s="263" t="str">
        <f>IF(U66="","",U66)</f>
        <v/>
      </c>
      <c r="V112" s="264"/>
      <c r="W112" s="264"/>
      <c r="X112" s="264" t="str">
        <f>IF(X66="","",X66)</f>
        <v/>
      </c>
      <c r="Y112" s="265"/>
      <c r="Z112" s="255" t="str">
        <f t="shared" ref="Z112:Z118" si="11">IF(Z66="","",Z66)</f>
        <v/>
      </c>
      <c r="AA112" s="256"/>
      <c r="AB112" s="257" t="str">
        <f t="shared" ref="AB112:AB119" si="12">IF(AB66="","",AB66)</f>
        <v/>
      </c>
      <c r="AC112" s="258"/>
      <c r="AD112" s="258"/>
      <c r="AE112" s="258"/>
      <c r="AF112" s="258"/>
      <c r="AG112" s="259"/>
      <c r="AH112" s="25" t="str">
        <f t="shared" ref="AH112" si="13">IF(Z112=8%,"＊"," ")</f>
        <v xml:space="preserve"> </v>
      </c>
    </row>
    <row r="113" spans="2:34" ht="24" customHeight="1">
      <c r="B113" s="250" t="str">
        <f t="shared" ref="B113:B118" si="14">IF(B67="","",B67)</f>
        <v/>
      </c>
      <c r="C113" s="251"/>
      <c r="D113" s="251"/>
      <c r="E113" s="251"/>
      <c r="F113" s="251"/>
      <c r="G113" s="251"/>
      <c r="H113" s="251"/>
      <c r="I113" s="251"/>
      <c r="J113" s="251"/>
      <c r="K113" s="251"/>
      <c r="L113" s="251"/>
      <c r="M113" s="251"/>
      <c r="N113" s="251"/>
      <c r="O113" s="252" t="str">
        <f t="shared" ref="O113:O118" si="15">IF(O67="","",O67)</f>
        <v/>
      </c>
      <c r="P113" s="252"/>
      <c r="Q113" s="252"/>
      <c r="R113" s="252"/>
      <c r="S113" s="252"/>
      <c r="T113" s="252"/>
      <c r="U113" s="253" t="str">
        <f t="shared" ref="U113:U118" si="16">IF(U67="","",U67)</f>
        <v/>
      </c>
      <c r="V113" s="242"/>
      <c r="W113" s="242"/>
      <c r="X113" s="242" t="str">
        <f t="shared" ref="X113:X118" si="17">IF(X67="","",X67)</f>
        <v/>
      </c>
      <c r="Y113" s="254"/>
      <c r="Z113" s="255" t="str">
        <f t="shared" si="11"/>
        <v/>
      </c>
      <c r="AA113" s="256"/>
      <c r="AB113" s="257" t="str">
        <f t="shared" si="12"/>
        <v/>
      </c>
      <c r="AC113" s="258"/>
      <c r="AD113" s="258"/>
      <c r="AE113" s="258"/>
      <c r="AF113" s="258"/>
      <c r="AG113" s="259"/>
      <c r="AH113" s="26" t="str">
        <f>IF(Z113=8%,"＊"," ")</f>
        <v xml:space="preserve"> </v>
      </c>
    </row>
    <row r="114" spans="2:34" ht="24" customHeight="1">
      <c r="B114" s="250" t="str">
        <f t="shared" si="14"/>
        <v/>
      </c>
      <c r="C114" s="251"/>
      <c r="D114" s="251"/>
      <c r="E114" s="251"/>
      <c r="F114" s="251"/>
      <c r="G114" s="251"/>
      <c r="H114" s="251"/>
      <c r="I114" s="251"/>
      <c r="J114" s="251"/>
      <c r="K114" s="251"/>
      <c r="L114" s="251"/>
      <c r="M114" s="251"/>
      <c r="N114" s="251"/>
      <c r="O114" s="252" t="str">
        <f t="shared" si="15"/>
        <v/>
      </c>
      <c r="P114" s="252"/>
      <c r="Q114" s="252"/>
      <c r="R114" s="252"/>
      <c r="S114" s="252"/>
      <c r="T114" s="252"/>
      <c r="U114" s="253" t="str">
        <f t="shared" si="16"/>
        <v/>
      </c>
      <c r="V114" s="242"/>
      <c r="W114" s="242"/>
      <c r="X114" s="242" t="str">
        <f t="shared" si="17"/>
        <v/>
      </c>
      <c r="Y114" s="254"/>
      <c r="Z114" s="255" t="str">
        <f t="shared" si="11"/>
        <v/>
      </c>
      <c r="AA114" s="256"/>
      <c r="AB114" s="257" t="str">
        <f t="shared" si="12"/>
        <v/>
      </c>
      <c r="AC114" s="258"/>
      <c r="AD114" s="258"/>
      <c r="AE114" s="258"/>
      <c r="AF114" s="258"/>
      <c r="AG114" s="259"/>
      <c r="AH114" s="26" t="str">
        <f t="shared" ref="AH114:AH118" si="18">IF(Z114=8%,"＊"," ")</f>
        <v xml:space="preserve"> </v>
      </c>
    </row>
    <row r="115" spans="2:34" ht="24" customHeight="1">
      <c r="B115" s="250" t="str">
        <f t="shared" si="14"/>
        <v/>
      </c>
      <c r="C115" s="251"/>
      <c r="D115" s="251"/>
      <c r="E115" s="251"/>
      <c r="F115" s="251"/>
      <c r="G115" s="251"/>
      <c r="H115" s="251"/>
      <c r="I115" s="251"/>
      <c r="J115" s="251"/>
      <c r="K115" s="251"/>
      <c r="L115" s="251"/>
      <c r="M115" s="251"/>
      <c r="N115" s="251"/>
      <c r="O115" s="252" t="str">
        <f t="shared" si="15"/>
        <v/>
      </c>
      <c r="P115" s="252"/>
      <c r="Q115" s="252"/>
      <c r="R115" s="252"/>
      <c r="S115" s="252"/>
      <c r="T115" s="252"/>
      <c r="U115" s="253" t="str">
        <f t="shared" si="16"/>
        <v/>
      </c>
      <c r="V115" s="242"/>
      <c r="W115" s="242"/>
      <c r="X115" s="242" t="str">
        <f t="shared" si="17"/>
        <v/>
      </c>
      <c r="Y115" s="254"/>
      <c r="Z115" s="255" t="str">
        <f t="shared" si="11"/>
        <v/>
      </c>
      <c r="AA115" s="256"/>
      <c r="AB115" s="257" t="str">
        <f t="shared" si="12"/>
        <v/>
      </c>
      <c r="AC115" s="258"/>
      <c r="AD115" s="258"/>
      <c r="AE115" s="258"/>
      <c r="AF115" s="258"/>
      <c r="AG115" s="259"/>
      <c r="AH115" s="26" t="str">
        <f t="shared" si="18"/>
        <v xml:space="preserve"> </v>
      </c>
    </row>
    <row r="116" spans="2:34" ht="24" customHeight="1">
      <c r="B116" s="250" t="str">
        <f t="shared" si="14"/>
        <v/>
      </c>
      <c r="C116" s="251"/>
      <c r="D116" s="251"/>
      <c r="E116" s="251"/>
      <c r="F116" s="251"/>
      <c r="G116" s="251"/>
      <c r="H116" s="251"/>
      <c r="I116" s="251"/>
      <c r="J116" s="251"/>
      <c r="K116" s="251"/>
      <c r="L116" s="251"/>
      <c r="M116" s="251"/>
      <c r="N116" s="251"/>
      <c r="O116" s="252" t="str">
        <f t="shared" si="15"/>
        <v/>
      </c>
      <c r="P116" s="252"/>
      <c r="Q116" s="252"/>
      <c r="R116" s="252"/>
      <c r="S116" s="252"/>
      <c r="T116" s="252"/>
      <c r="U116" s="253" t="str">
        <f t="shared" si="16"/>
        <v/>
      </c>
      <c r="V116" s="242"/>
      <c r="W116" s="242"/>
      <c r="X116" s="242" t="str">
        <f t="shared" si="17"/>
        <v/>
      </c>
      <c r="Y116" s="254"/>
      <c r="Z116" s="255" t="str">
        <f t="shared" si="11"/>
        <v/>
      </c>
      <c r="AA116" s="256"/>
      <c r="AB116" s="257" t="str">
        <f t="shared" si="12"/>
        <v/>
      </c>
      <c r="AC116" s="258"/>
      <c r="AD116" s="258"/>
      <c r="AE116" s="258"/>
      <c r="AF116" s="258"/>
      <c r="AG116" s="259"/>
      <c r="AH116" s="26" t="str">
        <f t="shared" si="18"/>
        <v xml:space="preserve"> </v>
      </c>
    </row>
    <row r="117" spans="2:34" ht="24" customHeight="1">
      <c r="B117" s="250" t="str">
        <f t="shared" si="14"/>
        <v/>
      </c>
      <c r="C117" s="251"/>
      <c r="D117" s="251"/>
      <c r="E117" s="251"/>
      <c r="F117" s="251"/>
      <c r="G117" s="251"/>
      <c r="H117" s="251"/>
      <c r="I117" s="251"/>
      <c r="J117" s="251"/>
      <c r="K117" s="251"/>
      <c r="L117" s="251"/>
      <c r="M117" s="251"/>
      <c r="N117" s="251"/>
      <c r="O117" s="252" t="str">
        <f t="shared" si="15"/>
        <v/>
      </c>
      <c r="P117" s="252"/>
      <c r="Q117" s="252"/>
      <c r="R117" s="252"/>
      <c r="S117" s="252"/>
      <c r="T117" s="252"/>
      <c r="U117" s="253" t="str">
        <f t="shared" si="16"/>
        <v/>
      </c>
      <c r="V117" s="242"/>
      <c r="W117" s="242"/>
      <c r="X117" s="242" t="str">
        <f t="shared" si="17"/>
        <v/>
      </c>
      <c r="Y117" s="254"/>
      <c r="Z117" s="255" t="str">
        <f t="shared" si="11"/>
        <v/>
      </c>
      <c r="AA117" s="256"/>
      <c r="AB117" s="257" t="str">
        <f t="shared" si="12"/>
        <v/>
      </c>
      <c r="AC117" s="258"/>
      <c r="AD117" s="258"/>
      <c r="AE117" s="258"/>
      <c r="AF117" s="258"/>
      <c r="AG117" s="259"/>
      <c r="AH117" s="26" t="str">
        <f t="shared" si="18"/>
        <v xml:space="preserve"> </v>
      </c>
    </row>
    <row r="118" spans="2:34" ht="24" customHeight="1">
      <c r="B118" s="274" t="str">
        <f t="shared" si="14"/>
        <v/>
      </c>
      <c r="C118" s="275"/>
      <c r="D118" s="275"/>
      <c r="E118" s="275"/>
      <c r="F118" s="275"/>
      <c r="G118" s="275"/>
      <c r="H118" s="275"/>
      <c r="I118" s="275"/>
      <c r="J118" s="275"/>
      <c r="K118" s="275"/>
      <c r="L118" s="275"/>
      <c r="M118" s="275"/>
      <c r="N118" s="275"/>
      <c r="O118" s="276" t="str">
        <f t="shared" si="15"/>
        <v/>
      </c>
      <c r="P118" s="276"/>
      <c r="Q118" s="276"/>
      <c r="R118" s="276"/>
      <c r="S118" s="276"/>
      <c r="T118" s="276"/>
      <c r="U118" s="277" t="str">
        <f t="shared" si="16"/>
        <v/>
      </c>
      <c r="V118" s="278"/>
      <c r="W118" s="278"/>
      <c r="X118" s="278" t="str">
        <f t="shared" si="17"/>
        <v/>
      </c>
      <c r="Y118" s="279"/>
      <c r="Z118" s="280" t="str">
        <f t="shared" si="11"/>
        <v/>
      </c>
      <c r="AA118" s="281"/>
      <c r="AB118" s="282" t="str">
        <f t="shared" si="12"/>
        <v/>
      </c>
      <c r="AC118" s="283"/>
      <c r="AD118" s="283"/>
      <c r="AE118" s="283"/>
      <c r="AF118" s="283"/>
      <c r="AG118" s="284"/>
      <c r="AH118" s="26" t="str">
        <f t="shared" si="18"/>
        <v xml:space="preserve"> </v>
      </c>
    </row>
    <row r="119" spans="2:34" ht="24" customHeight="1" thickBot="1">
      <c r="B119" s="176"/>
      <c r="C119" s="177"/>
      <c r="D119" s="177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8"/>
      <c r="P119" s="178"/>
      <c r="Q119" s="178"/>
      <c r="R119" s="178"/>
      <c r="S119" s="178"/>
      <c r="T119" s="178"/>
      <c r="U119" s="179" t="s">
        <v>89</v>
      </c>
      <c r="V119" s="179"/>
      <c r="W119" s="179"/>
      <c r="X119" s="179"/>
      <c r="Y119" s="179"/>
      <c r="Z119" s="179"/>
      <c r="AA119" s="179"/>
      <c r="AB119" s="271">
        <f t="shared" si="12"/>
        <v>0</v>
      </c>
      <c r="AC119" s="272"/>
      <c r="AD119" s="272"/>
      <c r="AE119" s="272"/>
      <c r="AF119" s="272"/>
      <c r="AG119" s="273"/>
    </row>
    <row r="120" spans="2:34" ht="21.75" customHeight="1">
      <c r="B120" s="29"/>
      <c r="C120" s="182" t="s">
        <v>31</v>
      </c>
      <c r="D120" s="182"/>
      <c r="E120" s="182"/>
      <c r="F120" s="182"/>
      <c r="G120" s="183" t="s">
        <v>29</v>
      </c>
      <c r="H120" s="182"/>
      <c r="I120" s="182"/>
      <c r="J120" s="182"/>
      <c r="K120" s="184"/>
      <c r="L120" s="182" t="s">
        <v>32</v>
      </c>
      <c r="M120" s="182"/>
      <c r="N120" s="182"/>
      <c r="O120" s="182"/>
      <c r="P120" s="182"/>
      <c r="Q120" s="29"/>
      <c r="R120" s="29"/>
      <c r="S120" s="29"/>
      <c r="T120" s="30"/>
      <c r="U120" s="285" t="s">
        <v>34</v>
      </c>
      <c r="V120" s="286"/>
      <c r="W120" s="286"/>
      <c r="X120" s="286"/>
      <c r="Y120" s="286"/>
      <c r="Z120" s="286"/>
      <c r="AA120" s="286"/>
      <c r="AB120" s="287">
        <f>IF(AB74="","",AB74)</f>
        <v>0</v>
      </c>
      <c r="AC120" s="288"/>
      <c r="AD120" s="288"/>
      <c r="AE120" s="288"/>
      <c r="AF120" s="288"/>
      <c r="AG120" s="289"/>
    </row>
    <row r="121" spans="2:34" ht="21.75" customHeight="1">
      <c r="B121" s="32"/>
      <c r="C121" s="195" t="s">
        <v>33</v>
      </c>
      <c r="D121" s="196"/>
      <c r="E121" s="196"/>
      <c r="F121" s="197"/>
      <c r="G121" s="198">
        <f>IF(G75="","",G75)</f>
        <v>0</v>
      </c>
      <c r="H121" s="198"/>
      <c r="I121" s="198"/>
      <c r="J121" s="198"/>
      <c r="K121" s="198"/>
      <c r="L121" s="199">
        <f>IF(L75="","",L75)</f>
        <v>0</v>
      </c>
      <c r="M121" s="198"/>
      <c r="N121" s="198"/>
      <c r="O121" s="198"/>
      <c r="P121" s="200"/>
      <c r="Q121" s="2"/>
      <c r="R121" s="2"/>
      <c r="S121" s="2"/>
      <c r="T121" s="3"/>
      <c r="U121" s="205" t="s">
        <v>36</v>
      </c>
      <c r="V121" s="206"/>
      <c r="W121" s="206"/>
      <c r="X121" s="206"/>
      <c r="Y121" s="206"/>
      <c r="Z121" s="206"/>
      <c r="AA121" s="206"/>
      <c r="AB121" s="290">
        <f>IF(AB75="","",AB75)</f>
        <v>0</v>
      </c>
      <c r="AC121" s="291"/>
      <c r="AD121" s="291"/>
      <c r="AE121" s="291"/>
      <c r="AF121" s="291"/>
      <c r="AG121" s="292"/>
    </row>
    <row r="122" spans="2:34" ht="21.75" customHeight="1" thickBot="1">
      <c r="B122" s="32"/>
      <c r="C122" s="195" t="s">
        <v>35</v>
      </c>
      <c r="D122" s="196"/>
      <c r="E122" s="196"/>
      <c r="F122" s="197"/>
      <c r="G122" s="198">
        <f t="shared" ref="G122:G123" si="19">IF(G76="","",G76)</f>
        <v>0</v>
      </c>
      <c r="H122" s="198"/>
      <c r="I122" s="198"/>
      <c r="J122" s="198"/>
      <c r="K122" s="198"/>
      <c r="L122" s="199">
        <f t="shared" ref="L122:L123" si="20">IF(L76="","",L76)</f>
        <v>0</v>
      </c>
      <c r="M122" s="198"/>
      <c r="N122" s="198"/>
      <c r="O122" s="198"/>
      <c r="P122" s="200"/>
      <c r="Q122" s="2"/>
      <c r="R122" s="2"/>
      <c r="S122" s="2"/>
      <c r="T122" s="3"/>
      <c r="U122" s="215" t="s">
        <v>38</v>
      </c>
      <c r="V122" s="216"/>
      <c r="W122" s="216"/>
      <c r="X122" s="216"/>
      <c r="Y122" s="216"/>
      <c r="Z122" s="216"/>
      <c r="AA122" s="216"/>
      <c r="AB122" s="296">
        <f>IF(AB76="","",AB76)</f>
        <v>0</v>
      </c>
      <c r="AC122" s="297"/>
      <c r="AD122" s="297"/>
      <c r="AE122" s="297"/>
      <c r="AF122" s="297"/>
      <c r="AG122" s="298"/>
    </row>
    <row r="123" spans="2:34" ht="21.75" customHeight="1" thickBot="1">
      <c r="B123" s="32"/>
      <c r="C123" s="211" t="s">
        <v>37</v>
      </c>
      <c r="D123" s="211"/>
      <c r="E123" s="211"/>
      <c r="F123" s="211"/>
      <c r="G123" s="293">
        <f t="shared" si="19"/>
        <v>0</v>
      </c>
      <c r="H123" s="293"/>
      <c r="I123" s="293"/>
      <c r="J123" s="293"/>
      <c r="K123" s="293"/>
      <c r="L123" s="294">
        <f t="shared" si="20"/>
        <v>0</v>
      </c>
      <c r="M123" s="293"/>
      <c r="N123" s="293"/>
      <c r="O123" s="293"/>
      <c r="P123" s="295"/>
      <c r="Q123" s="2"/>
      <c r="R123" s="2"/>
      <c r="S123" s="2"/>
      <c r="T123" s="2"/>
      <c r="U123" s="219" t="s">
        <v>39</v>
      </c>
      <c r="V123" s="220"/>
      <c r="W123" s="220"/>
      <c r="X123" s="220"/>
      <c r="Y123" s="220"/>
      <c r="Z123" s="220"/>
      <c r="AA123" s="220"/>
      <c r="AB123" s="299">
        <f>IF(AB77="","",AB77)</f>
        <v>0</v>
      </c>
      <c r="AC123" s="300"/>
      <c r="AD123" s="300"/>
      <c r="AE123" s="300"/>
      <c r="AF123" s="300"/>
      <c r="AG123" s="301"/>
    </row>
    <row r="124" spans="2:34" ht="24" customHeight="1"/>
    <row r="125" spans="2:34" ht="14.25" customHeight="1">
      <c r="C125" s="209" t="s">
        <v>40</v>
      </c>
      <c r="D125" s="209"/>
      <c r="E125" s="209"/>
      <c r="F125" s="209"/>
      <c r="G125" s="209"/>
      <c r="H125" s="209"/>
      <c r="I125" s="209"/>
      <c r="J125" s="209"/>
      <c r="K125" s="209"/>
      <c r="L125" s="209"/>
      <c r="M125" s="210" t="s">
        <v>41</v>
      </c>
      <c r="N125" s="210"/>
      <c r="O125" s="210"/>
      <c r="P125" s="210"/>
      <c r="Q125" s="210"/>
      <c r="U125" s="223" t="s">
        <v>42</v>
      </c>
      <c r="V125" s="223"/>
      <c r="W125" s="223"/>
      <c r="X125" s="223"/>
      <c r="Y125" s="223"/>
    </row>
    <row r="126" spans="2:34" ht="9" customHeight="1">
      <c r="C126" s="209"/>
      <c r="D126" s="209"/>
      <c r="E126" s="209"/>
      <c r="F126" s="209"/>
      <c r="G126" s="209"/>
      <c r="H126" s="209"/>
      <c r="I126" s="209"/>
      <c r="J126" s="209"/>
      <c r="K126" s="209"/>
      <c r="L126" s="209"/>
      <c r="M126" s="210"/>
      <c r="N126" s="210"/>
      <c r="O126" s="210"/>
      <c r="P126" s="210"/>
      <c r="Q126" s="210"/>
      <c r="U126" s="224"/>
      <c r="V126" s="224"/>
      <c r="W126" s="224"/>
      <c r="X126" s="224"/>
      <c r="Y126" s="224"/>
    </row>
    <row r="127" spans="2:34" s="6" customFormat="1">
      <c r="C127" s="209"/>
      <c r="D127" s="209"/>
      <c r="E127" s="209"/>
      <c r="F127" s="209"/>
      <c r="G127" s="209"/>
      <c r="H127" s="209"/>
      <c r="I127" s="209"/>
      <c r="J127" s="209"/>
      <c r="K127" s="209"/>
      <c r="L127" s="209"/>
      <c r="M127" s="209"/>
      <c r="N127" s="209"/>
      <c r="O127" s="209"/>
      <c r="P127" s="209"/>
      <c r="Q127" s="209"/>
      <c r="U127" s="225" t="s">
        <v>43</v>
      </c>
      <c r="V127" s="226"/>
      <c r="W127" s="226"/>
      <c r="X127" s="226"/>
      <c r="Y127" s="227"/>
      <c r="Z127" s="225"/>
      <c r="AA127" s="226"/>
      <c r="AB127" s="226"/>
      <c r="AC127" s="226"/>
      <c r="AD127" s="226"/>
      <c r="AE127" s="226"/>
      <c r="AF127" s="226"/>
      <c r="AG127" s="227"/>
    </row>
    <row r="128" spans="2:34" s="6" customFormat="1">
      <c r="C128" s="209"/>
      <c r="D128" s="209"/>
      <c r="E128" s="209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U128" s="228"/>
      <c r="V128" s="229"/>
      <c r="W128" s="229"/>
      <c r="X128" s="229"/>
      <c r="Y128" s="230"/>
      <c r="Z128" s="228"/>
      <c r="AA128" s="229"/>
      <c r="AB128" s="229"/>
      <c r="AC128" s="229"/>
      <c r="AD128" s="229"/>
      <c r="AE128" s="229"/>
      <c r="AF128" s="229"/>
      <c r="AG128" s="230"/>
    </row>
    <row r="129" spans="2:32" s="6" customFormat="1">
      <c r="C129" s="209"/>
      <c r="D129" s="209"/>
      <c r="E129" s="209"/>
      <c r="F129" s="209"/>
      <c r="G129" s="209"/>
      <c r="H129" s="209"/>
      <c r="I129" s="209"/>
      <c r="J129" s="209"/>
      <c r="K129" s="209"/>
      <c r="L129" s="209"/>
      <c r="M129" s="209"/>
      <c r="N129" s="209"/>
      <c r="O129" s="209"/>
      <c r="P129" s="209"/>
      <c r="Q129" s="209"/>
    </row>
    <row r="130" spans="2:32" s="6" customFormat="1">
      <c r="C130" s="209"/>
      <c r="D130" s="209"/>
      <c r="E130" s="209"/>
      <c r="F130" s="209"/>
      <c r="G130" s="209"/>
      <c r="H130" s="209"/>
      <c r="I130" s="209"/>
      <c r="J130" s="209"/>
      <c r="K130" s="209"/>
      <c r="L130" s="209"/>
      <c r="M130" s="209"/>
      <c r="N130" s="209"/>
      <c r="O130" s="209"/>
      <c r="P130" s="209"/>
      <c r="Q130" s="209"/>
      <c r="AA130" s="7"/>
      <c r="AB130" s="7"/>
      <c r="AC130" s="7"/>
      <c r="AD130" s="7"/>
      <c r="AE130" s="7"/>
      <c r="AF130" s="7"/>
    </row>
    <row r="131" spans="2:32" s="6" customFormat="1">
      <c r="AA131" s="7"/>
      <c r="AB131" s="7"/>
      <c r="AC131" s="7"/>
      <c r="AD131" s="7"/>
      <c r="AE131" s="7"/>
      <c r="AF131" s="7"/>
    </row>
    <row r="132" spans="2:32" s="6" customFormat="1">
      <c r="B132" s="34"/>
      <c r="C132" s="34"/>
      <c r="D132" s="34"/>
      <c r="E132" s="34"/>
    </row>
    <row r="133" spans="2:32" s="6" customFormat="1">
      <c r="B133" s="35"/>
      <c r="C133" s="36"/>
      <c r="D133" s="36"/>
      <c r="E133" s="36"/>
    </row>
    <row r="134" spans="2:32" s="6" customFormat="1">
      <c r="B134" s="35"/>
      <c r="C134" s="36"/>
      <c r="D134" s="36"/>
      <c r="E134" s="36"/>
    </row>
    <row r="135" spans="2:32" s="6" customFormat="1">
      <c r="B135" s="35"/>
      <c r="C135" s="36"/>
      <c r="D135" s="36"/>
      <c r="E135" s="36"/>
    </row>
    <row r="136" spans="2:32" s="6" customFormat="1">
      <c r="B136" s="35"/>
      <c r="C136" s="36"/>
      <c r="D136" s="36"/>
      <c r="E136" s="36"/>
    </row>
    <row r="137" spans="2:32" s="6" customFormat="1">
      <c r="B137" s="35"/>
      <c r="C137" s="36"/>
      <c r="D137" s="36"/>
      <c r="E137" s="36"/>
    </row>
    <row r="138" spans="2:32" s="6" customFormat="1">
      <c r="B138" s="35"/>
      <c r="C138" s="36"/>
      <c r="D138" s="36"/>
      <c r="E138" s="36"/>
    </row>
  </sheetData>
  <sheetProtection algorithmName="SHA-512" hashValue="7SHls0XPNhIvTRs+4LTuSU4jPq9dJIMmS0ixB2xbGbqBTuylDfVb1Fib0nJ5sf/KtXQMnk/vb3fRhua2PIxNbQ==" saltValue="bupPqFE8eviivUWbBo4UJQ==" spinCount="100000" sheet="1" selectLockedCells="1"/>
  <mergeCells count="376">
    <mergeCell ref="B109:C109"/>
    <mergeCell ref="D109:V109"/>
    <mergeCell ref="Z127:AG128"/>
    <mergeCell ref="C123:F123"/>
    <mergeCell ref="G123:K123"/>
    <mergeCell ref="L123:P123"/>
    <mergeCell ref="U122:AA122"/>
    <mergeCell ref="AB122:AG122"/>
    <mergeCell ref="U123:AA123"/>
    <mergeCell ref="AB123:AG123"/>
    <mergeCell ref="C121:F121"/>
    <mergeCell ref="G121:K121"/>
    <mergeCell ref="L121:P121"/>
    <mergeCell ref="U120:AA120"/>
    <mergeCell ref="AB120:AG120"/>
    <mergeCell ref="C122:F122"/>
    <mergeCell ref="G122:K122"/>
    <mergeCell ref="L122:P122"/>
    <mergeCell ref="U121:AA121"/>
    <mergeCell ref="AB121:AG121"/>
    <mergeCell ref="C125:L126"/>
    <mergeCell ref="M125:Q126"/>
    <mergeCell ref="C127:L130"/>
    <mergeCell ref="M127:Q130"/>
    <mergeCell ref="U127:Y128"/>
    <mergeCell ref="AB119:AG119"/>
    <mergeCell ref="C120:F120"/>
    <mergeCell ref="G120:K120"/>
    <mergeCell ref="L120:P120"/>
    <mergeCell ref="B118:N118"/>
    <mergeCell ref="O118:T118"/>
    <mergeCell ref="U118:W118"/>
    <mergeCell ref="X118:Y118"/>
    <mergeCell ref="Z118:AA118"/>
    <mergeCell ref="AB118:AG118"/>
    <mergeCell ref="B119:N119"/>
    <mergeCell ref="O119:T119"/>
    <mergeCell ref="U119:AA119"/>
    <mergeCell ref="U125:Y126"/>
    <mergeCell ref="AB117:AG117"/>
    <mergeCell ref="B116:N116"/>
    <mergeCell ref="O116:T116"/>
    <mergeCell ref="U116:W116"/>
    <mergeCell ref="X116:Y116"/>
    <mergeCell ref="Z116:AA116"/>
    <mergeCell ref="AB116:AG116"/>
    <mergeCell ref="B115:N115"/>
    <mergeCell ref="O115:T115"/>
    <mergeCell ref="U115:W115"/>
    <mergeCell ref="X115:Y115"/>
    <mergeCell ref="Z115:AA115"/>
    <mergeCell ref="AB115:AG115"/>
    <mergeCell ref="B117:N117"/>
    <mergeCell ref="O117:T117"/>
    <mergeCell ref="U117:W117"/>
    <mergeCell ref="X117:Y117"/>
    <mergeCell ref="Z117:AA117"/>
    <mergeCell ref="AB114:AG114"/>
    <mergeCell ref="B113:N113"/>
    <mergeCell ref="O113:T113"/>
    <mergeCell ref="U113:W113"/>
    <mergeCell ref="X113:Y113"/>
    <mergeCell ref="Z113:AA113"/>
    <mergeCell ref="AB113:AG113"/>
    <mergeCell ref="AB111:AG111"/>
    <mergeCell ref="B112:N112"/>
    <mergeCell ref="O112:T112"/>
    <mergeCell ref="U112:W112"/>
    <mergeCell ref="X112:Y112"/>
    <mergeCell ref="Z112:AA112"/>
    <mergeCell ref="AB112:AG112"/>
    <mergeCell ref="B111:N111"/>
    <mergeCell ref="O111:T111"/>
    <mergeCell ref="U111:Y111"/>
    <mergeCell ref="Z111:AA111"/>
    <mergeCell ref="B114:N114"/>
    <mergeCell ref="O114:T114"/>
    <mergeCell ref="U114:W114"/>
    <mergeCell ref="X114:Y114"/>
    <mergeCell ref="Z114:AA114"/>
    <mergeCell ref="B102:E102"/>
    <mergeCell ref="F102:M102"/>
    <mergeCell ref="R102:T102"/>
    <mergeCell ref="U102:Y102"/>
    <mergeCell ref="Z102:AA102"/>
    <mergeCell ref="AB102:AG102"/>
    <mergeCell ref="T105:U105"/>
    <mergeCell ref="V105:X105"/>
    <mergeCell ref="Y105:Z106"/>
    <mergeCell ref="T106:U106"/>
    <mergeCell ref="V106:X106"/>
    <mergeCell ref="R103:T103"/>
    <mergeCell ref="U103:V103"/>
    <mergeCell ref="W103:AG103"/>
    <mergeCell ref="R104:S106"/>
    <mergeCell ref="T104:X104"/>
    <mergeCell ref="Y104:Z104"/>
    <mergeCell ref="AA104:AE104"/>
    <mergeCell ref="AF104:AG104"/>
    <mergeCell ref="AB105:AG105"/>
    <mergeCell ref="AA106:AG106"/>
    <mergeCell ref="B105:E106"/>
    <mergeCell ref="F105:M106"/>
    <mergeCell ref="R97:T98"/>
    <mergeCell ref="V97:AG97"/>
    <mergeCell ref="U98:AG98"/>
    <mergeCell ref="B99:E99"/>
    <mergeCell ref="F99:M99"/>
    <mergeCell ref="R99:T101"/>
    <mergeCell ref="U99:AF100"/>
    <mergeCell ref="AG99:AG101"/>
    <mergeCell ref="B100:E100"/>
    <mergeCell ref="F100:M100"/>
    <mergeCell ref="B101:E101"/>
    <mergeCell ref="F101:M101"/>
    <mergeCell ref="U101:AF101"/>
    <mergeCell ref="K94:Y94"/>
    <mergeCell ref="AB94:AC94"/>
    <mergeCell ref="AD94:AG94"/>
    <mergeCell ref="V96:W96"/>
    <mergeCell ref="X96:Y96"/>
    <mergeCell ref="Z96:AA96"/>
    <mergeCell ref="AB96:AC96"/>
    <mergeCell ref="AD96:AE96"/>
    <mergeCell ref="AF96:AG96"/>
    <mergeCell ref="C79:L80"/>
    <mergeCell ref="M79:Q80"/>
    <mergeCell ref="C81:L84"/>
    <mergeCell ref="M81:Q84"/>
    <mergeCell ref="C77:F77"/>
    <mergeCell ref="G77:K77"/>
    <mergeCell ref="L77:P77"/>
    <mergeCell ref="U76:AA76"/>
    <mergeCell ref="AB76:AG76"/>
    <mergeCell ref="U77:AA77"/>
    <mergeCell ref="AB77:AG77"/>
    <mergeCell ref="U79:Y80"/>
    <mergeCell ref="U81:Y82"/>
    <mergeCell ref="Z81:AG82"/>
    <mergeCell ref="C75:F75"/>
    <mergeCell ref="G75:K75"/>
    <mergeCell ref="L75:P75"/>
    <mergeCell ref="U74:AA74"/>
    <mergeCell ref="AB74:AG74"/>
    <mergeCell ref="C76:F76"/>
    <mergeCell ref="G76:K76"/>
    <mergeCell ref="L76:P76"/>
    <mergeCell ref="U75:AA75"/>
    <mergeCell ref="AB75:AG75"/>
    <mergeCell ref="B73:N73"/>
    <mergeCell ref="O73:T73"/>
    <mergeCell ref="U73:AA73"/>
    <mergeCell ref="AB73:AG73"/>
    <mergeCell ref="C74:F74"/>
    <mergeCell ref="G74:K74"/>
    <mergeCell ref="L74:P74"/>
    <mergeCell ref="B72:N72"/>
    <mergeCell ref="O72:T72"/>
    <mergeCell ref="U72:W72"/>
    <mergeCell ref="X72:Y72"/>
    <mergeCell ref="Z72:AA72"/>
    <mergeCell ref="AB72:AG72"/>
    <mergeCell ref="B71:N71"/>
    <mergeCell ref="O71:T71"/>
    <mergeCell ref="U71:W71"/>
    <mergeCell ref="X71:Y71"/>
    <mergeCell ref="Z71:AA71"/>
    <mergeCell ref="AB71:AG71"/>
    <mergeCell ref="B70:N70"/>
    <mergeCell ref="O70:T70"/>
    <mergeCell ref="U70:W70"/>
    <mergeCell ref="X70:Y70"/>
    <mergeCell ref="Z70:AA70"/>
    <mergeCell ref="AB70:AG70"/>
    <mergeCell ref="B69:N69"/>
    <mergeCell ref="O69:T69"/>
    <mergeCell ref="U69:W69"/>
    <mergeCell ref="X69:Y69"/>
    <mergeCell ref="Z69:AA69"/>
    <mergeCell ref="AB69:AG69"/>
    <mergeCell ref="B68:N68"/>
    <mergeCell ref="O68:T68"/>
    <mergeCell ref="U68:W68"/>
    <mergeCell ref="X68:Y68"/>
    <mergeCell ref="Z68:AA68"/>
    <mergeCell ref="AB68:AG68"/>
    <mergeCell ref="B67:N67"/>
    <mergeCell ref="O67:T67"/>
    <mergeCell ref="U67:W67"/>
    <mergeCell ref="X67:Y67"/>
    <mergeCell ref="Z67:AA67"/>
    <mergeCell ref="AB67:AG67"/>
    <mergeCell ref="AB65:AG65"/>
    <mergeCell ref="B66:N66"/>
    <mergeCell ref="O66:T66"/>
    <mergeCell ref="U66:W66"/>
    <mergeCell ref="X66:Y66"/>
    <mergeCell ref="Z66:AA66"/>
    <mergeCell ref="AB66:AG66"/>
    <mergeCell ref="B63:C63"/>
    <mergeCell ref="D63:V63"/>
    <mergeCell ref="B65:N65"/>
    <mergeCell ref="O65:T65"/>
    <mergeCell ref="U65:Y65"/>
    <mergeCell ref="Z65:AA65"/>
    <mergeCell ref="B56:E56"/>
    <mergeCell ref="F56:M56"/>
    <mergeCell ref="R56:T56"/>
    <mergeCell ref="U56:Y56"/>
    <mergeCell ref="Z56:AA56"/>
    <mergeCell ref="B59:E60"/>
    <mergeCell ref="F59:M60"/>
    <mergeCell ref="AB56:AG56"/>
    <mergeCell ref="T59:U59"/>
    <mergeCell ref="V59:X59"/>
    <mergeCell ref="Y59:Z60"/>
    <mergeCell ref="T60:U60"/>
    <mergeCell ref="V60:X60"/>
    <mergeCell ref="R57:T57"/>
    <mergeCell ref="U57:V57"/>
    <mergeCell ref="W57:AG57"/>
    <mergeCell ref="R58:S60"/>
    <mergeCell ref="T58:X58"/>
    <mergeCell ref="Y58:Z58"/>
    <mergeCell ref="AA58:AE58"/>
    <mergeCell ref="AF58:AG58"/>
    <mergeCell ref="AB59:AG59"/>
    <mergeCell ref="AA60:AG60"/>
    <mergeCell ref="R51:T52"/>
    <mergeCell ref="V51:AG51"/>
    <mergeCell ref="U52:AG52"/>
    <mergeCell ref="B53:E53"/>
    <mergeCell ref="F53:M53"/>
    <mergeCell ref="R53:T55"/>
    <mergeCell ref="U53:AF54"/>
    <mergeCell ref="AG53:AG55"/>
    <mergeCell ref="B54:E54"/>
    <mergeCell ref="F54:M54"/>
    <mergeCell ref="B55:E55"/>
    <mergeCell ref="F55:M55"/>
    <mergeCell ref="U55:AF55"/>
    <mergeCell ref="K48:Y48"/>
    <mergeCell ref="AB48:AC48"/>
    <mergeCell ref="AD48:AG48"/>
    <mergeCell ref="V50:W50"/>
    <mergeCell ref="X50:Y50"/>
    <mergeCell ref="Z50:AA50"/>
    <mergeCell ref="AB50:AC50"/>
    <mergeCell ref="AD50:AE50"/>
    <mergeCell ref="AF50:AG50"/>
    <mergeCell ref="C33:L34"/>
    <mergeCell ref="M33:Q34"/>
    <mergeCell ref="C35:L38"/>
    <mergeCell ref="M35:Q38"/>
    <mergeCell ref="C31:F31"/>
    <mergeCell ref="G31:K31"/>
    <mergeCell ref="L31:P31"/>
    <mergeCell ref="U30:AA30"/>
    <mergeCell ref="AB30:AG30"/>
    <mergeCell ref="U31:AA31"/>
    <mergeCell ref="AB31:AG31"/>
    <mergeCell ref="U33:Y34"/>
    <mergeCell ref="U35:Y36"/>
    <mergeCell ref="Z35:AG36"/>
    <mergeCell ref="C29:F29"/>
    <mergeCell ref="G29:K29"/>
    <mergeCell ref="L29:P29"/>
    <mergeCell ref="U28:AA28"/>
    <mergeCell ref="AB28:AG28"/>
    <mergeCell ref="C30:F30"/>
    <mergeCell ref="G30:K30"/>
    <mergeCell ref="L30:P30"/>
    <mergeCell ref="U29:AA29"/>
    <mergeCell ref="AB29:AG29"/>
    <mergeCell ref="B27:N27"/>
    <mergeCell ref="O27:T27"/>
    <mergeCell ref="U27:AA27"/>
    <mergeCell ref="AB27:AG27"/>
    <mergeCell ref="C28:F28"/>
    <mergeCell ref="G28:K28"/>
    <mergeCell ref="L28:P28"/>
    <mergeCell ref="B26:N26"/>
    <mergeCell ref="O26:T26"/>
    <mergeCell ref="U26:W26"/>
    <mergeCell ref="X26:Y26"/>
    <mergeCell ref="Z26:AA26"/>
    <mergeCell ref="AB26:AG26"/>
    <mergeCell ref="B25:N25"/>
    <mergeCell ref="O25:T25"/>
    <mergeCell ref="U25:W25"/>
    <mergeCell ref="X25:Y25"/>
    <mergeCell ref="Z25:AA25"/>
    <mergeCell ref="AB25:AG25"/>
    <mergeCell ref="B24:N24"/>
    <mergeCell ref="O24:T24"/>
    <mergeCell ref="U24:W24"/>
    <mergeCell ref="X24:Y24"/>
    <mergeCell ref="Z24:AA24"/>
    <mergeCell ref="AB24:AG24"/>
    <mergeCell ref="B23:N23"/>
    <mergeCell ref="O23:T23"/>
    <mergeCell ref="U23:W23"/>
    <mergeCell ref="X23:Y23"/>
    <mergeCell ref="Z23:AA23"/>
    <mergeCell ref="AB23:AG23"/>
    <mergeCell ref="B22:N22"/>
    <mergeCell ref="O22:T22"/>
    <mergeCell ref="U22:W22"/>
    <mergeCell ref="X22:Y22"/>
    <mergeCell ref="Z22:AA22"/>
    <mergeCell ref="AB22:AG22"/>
    <mergeCell ref="B21:N21"/>
    <mergeCell ref="O21:T21"/>
    <mergeCell ref="U21:W21"/>
    <mergeCell ref="X21:Y21"/>
    <mergeCell ref="Z21:AA21"/>
    <mergeCell ref="AB21:AG21"/>
    <mergeCell ref="AB19:AG19"/>
    <mergeCell ref="B20:N20"/>
    <mergeCell ref="O20:T20"/>
    <mergeCell ref="U20:W20"/>
    <mergeCell ref="X20:Y20"/>
    <mergeCell ref="Z20:AA20"/>
    <mergeCell ref="AB20:AG20"/>
    <mergeCell ref="B17:C17"/>
    <mergeCell ref="D17:V17"/>
    <mergeCell ref="B19:N19"/>
    <mergeCell ref="O19:T19"/>
    <mergeCell ref="U19:Y19"/>
    <mergeCell ref="Z19:AA19"/>
    <mergeCell ref="B10:E10"/>
    <mergeCell ref="F10:M10"/>
    <mergeCell ref="R10:T10"/>
    <mergeCell ref="U10:Y10"/>
    <mergeCell ref="Z10:AA10"/>
    <mergeCell ref="B13:E14"/>
    <mergeCell ref="F13:M14"/>
    <mergeCell ref="AB10:AG10"/>
    <mergeCell ref="T13:U13"/>
    <mergeCell ref="V13:X13"/>
    <mergeCell ref="Y13:Z14"/>
    <mergeCell ref="T14:U14"/>
    <mergeCell ref="V14:X14"/>
    <mergeCell ref="R11:T11"/>
    <mergeCell ref="U11:V11"/>
    <mergeCell ref="W11:AG11"/>
    <mergeCell ref="R12:S14"/>
    <mergeCell ref="T12:X12"/>
    <mergeCell ref="Y12:Z12"/>
    <mergeCell ref="AA12:AE12"/>
    <mergeCell ref="AF12:AG12"/>
    <mergeCell ref="AB13:AG13"/>
    <mergeCell ref="AA14:AG14"/>
    <mergeCell ref="K2:Y2"/>
    <mergeCell ref="AB2:AC2"/>
    <mergeCell ref="AD2:AG2"/>
    <mergeCell ref="S4:U4"/>
    <mergeCell ref="V4:W4"/>
    <mergeCell ref="X4:Y4"/>
    <mergeCell ref="Z4:AA4"/>
    <mergeCell ref="AB4:AC4"/>
    <mergeCell ref="AD4:AE4"/>
    <mergeCell ref="AF4:AG4"/>
    <mergeCell ref="R5:T6"/>
    <mergeCell ref="V5:AG5"/>
    <mergeCell ref="U6:AG6"/>
    <mergeCell ref="B7:E7"/>
    <mergeCell ref="F7:M7"/>
    <mergeCell ref="R7:T9"/>
    <mergeCell ref="U7:AF8"/>
    <mergeCell ref="AG7:AG9"/>
    <mergeCell ref="B8:E8"/>
    <mergeCell ref="F8:M8"/>
    <mergeCell ref="B9:E9"/>
    <mergeCell ref="F9:M9"/>
    <mergeCell ref="U9:AF9"/>
  </mergeCells>
  <phoneticPr fontId="2"/>
  <dataValidations count="2">
    <dataValidation type="list" allowBlank="1" showInputMessage="1" showErrorMessage="1" sqref="V13" xr:uid="{71A9711D-0B2C-478E-B63D-2FAA98555DB0}">
      <formula1>"普通,当座"</formula1>
    </dataValidation>
    <dataValidation type="list" allowBlank="1" showInputMessage="1" showErrorMessage="1" sqref="Z20:AA26" xr:uid="{7D752047-99DE-4816-8750-16D297F37123}">
      <formula1>"　,10%,8%,0%"</formula1>
    </dataValidation>
  </dataValidations>
  <printOptions horizontalCentered="1"/>
  <pageMargins left="0.70866141732283472" right="0.31496062992125984" top="0.39370078740157483" bottom="0.15748031496062992" header="0.31496062992125984" footer="0.31496062992125984"/>
  <pageSetup paperSize="9" scale="92" orientation="portrait" blackAndWhite="1" r:id="rId1"/>
  <rowBreaks count="2" manualBreakCount="2">
    <brk id="46" min="1" max="33" man="1"/>
    <brk id="92" min="1" max="3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7650A-5675-4D31-B106-81426AB71DE8}">
  <dimension ref="B2:BE133"/>
  <sheetViews>
    <sheetView zoomScale="85" zoomScaleNormal="85" workbookViewId="0">
      <selection activeCell="AB26" sqref="AB26:AG26"/>
    </sheetView>
  </sheetViews>
  <sheetFormatPr defaultRowHeight="13.5"/>
  <cols>
    <col min="1" max="1" width="4.375" style="7" customWidth="1"/>
    <col min="2" max="3" width="3.5" style="6" customWidth="1"/>
    <col min="4" max="34" width="2.625" style="6" customWidth="1"/>
    <col min="35" max="37" width="9" style="7"/>
    <col min="38" max="38" width="37.5" style="7" customWidth="1"/>
    <col min="39" max="16384" width="9" style="7"/>
  </cols>
  <sheetData>
    <row r="2" spans="2:33" ht="21.75" customHeight="1" thickBot="1">
      <c r="B2" s="302"/>
      <c r="C2" s="302"/>
      <c r="D2" s="5"/>
      <c r="E2" s="5"/>
      <c r="F2" s="5"/>
      <c r="G2" s="5"/>
      <c r="H2" s="5"/>
      <c r="I2" s="5"/>
      <c r="J2" s="5"/>
      <c r="K2" s="108" t="s">
        <v>0</v>
      </c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5"/>
      <c r="AA2" s="5"/>
      <c r="AB2" s="109"/>
      <c r="AC2" s="109"/>
      <c r="AD2" s="110"/>
      <c r="AE2" s="110"/>
      <c r="AF2" s="110"/>
      <c r="AG2" s="110"/>
    </row>
    <row r="3" spans="2:33" ht="27.75" customHeight="1" thickTop="1">
      <c r="B3" s="8"/>
      <c r="C3" s="8"/>
      <c r="D3" s="8"/>
      <c r="E3" s="8"/>
      <c r="F3" s="8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2:33" ht="21.75" customHeight="1"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38"/>
      <c r="N4" s="38"/>
      <c r="O4" s="11"/>
      <c r="P4" s="11"/>
      <c r="Q4" s="11"/>
      <c r="R4" s="39"/>
      <c r="S4" s="303"/>
      <c r="T4" s="303"/>
      <c r="U4" s="303"/>
      <c r="V4" s="112"/>
      <c r="W4" s="112"/>
      <c r="X4" s="113" t="s">
        <v>2</v>
      </c>
      <c r="Y4" s="113"/>
      <c r="Z4" s="112"/>
      <c r="AA4" s="112"/>
      <c r="AB4" s="113" t="s">
        <v>3</v>
      </c>
      <c r="AC4" s="113"/>
      <c r="AD4" s="112"/>
      <c r="AE4" s="112"/>
      <c r="AF4" s="113" t="s">
        <v>4</v>
      </c>
      <c r="AG4" s="113"/>
    </row>
    <row r="5" spans="2:33" ht="21.7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40"/>
      <c r="N5" s="40"/>
      <c r="O5" s="11"/>
      <c r="P5" s="11"/>
      <c r="Q5" s="11"/>
      <c r="R5" s="86" t="s">
        <v>5</v>
      </c>
      <c r="S5" s="87"/>
      <c r="T5" s="87"/>
      <c r="U5" s="13" t="s">
        <v>6</v>
      </c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1"/>
    </row>
    <row r="6" spans="2:33" ht="21.75" customHeight="1">
      <c r="B6" s="11"/>
      <c r="O6" s="12"/>
      <c r="P6" s="11"/>
      <c r="Q6" s="11"/>
      <c r="R6" s="88"/>
      <c r="S6" s="89"/>
      <c r="T6" s="89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</row>
    <row r="7" spans="2:33" ht="20.25" customHeight="1">
      <c r="B7" s="94" t="s">
        <v>7</v>
      </c>
      <c r="C7" s="95"/>
      <c r="D7" s="95"/>
      <c r="E7" s="96"/>
      <c r="F7" s="97"/>
      <c r="G7" s="98"/>
      <c r="H7" s="98"/>
      <c r="I7" s="98"/>
      <c r="J7" s="98"/>
      <c r="K7" s="98"/>
      <c r="L7" s="98"/>
      <c r="M7" s="99"/>
      <c r="N7" s="12"/>
      <c r="O7" s="12"/>
      <c r="P7" s="11"/>
      <c r="Q7" s="11"/>
      <c r="R7" s="86" t="s">
        <v>8</v>
      </c>
      <c r="S7" s="87"/>
      <c r="T7" s="87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4" t="s">
        <v>9</v>
      </c>
    </row>
    <row r="8" spans="2:33" ht="20.25" customHeight="1">
      <c r="B8" s="94" t="s">
        <v>10</v>
      </c>
      <c r="C8" s="95"/>
      <c r="D8" s="95"/>
      <c r="E8" s="96"/>
      <c r="F8" s="97"/>
      <c r="G8" s="98"/>
      <c r="H8" s="98"/>
      <c r="I8" s="98"/>
      <c r="J8" s="98"/>
      <c r="K8" s="98"/>
      <c r="L8" s="98"/>
      <c r="M8" s="99"/>
      <c r="N8" s="12"/>
      <c r="O8" s="12"/>
      <c r="P8" s="11"/>
      <c r="Q8" s="11"/>
      <c r="R8" s="100"/>
      <c r="S8" s="101"/>
      <c r="T8" s="101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5"/>
    </row>
    <row r="9" spans="2:33" ht="21.75" customHeight="1">
      <c r="B9" s="94" t="s">
        <v>11</v>
      </c>
      <c r="C9" s="95"/>
      <c r="D9" s="95"/>
      <c r="E9" s="96"/>
      <c r="F9" s="97"/>
      <c r="G9" s="98"/>
      <c r="H9" s="98"/>
      <c r="I9" s="98"/>
      <c r="J9" s="98"/>
      <c r="K9" s="98"/>
      <c r="L9" s="98"/>
      <c r="M9" s="99"/>
      <c r="N9" s="12"/>
      <c r="O9" s="12"/>
      <c r="P9" s="11"/>
      <c r="Q9" s="11"/>
      <c r="R9" s="88"/>
      <c r="S9" s="89"/>
      <c r="T9" s="89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6"/>
    </row>
    <row r="10" spans="2:33" ht="21.75" customHeight="1">
      <c r="B10" s="94" t="s">
        <v>12</v>
      </c>
      <c r="C10" s="95"/>
      <c r="D10" s="95"/>
      <c r="E10" s="96"/>
      <c r="F10" s="97"/>
      <c r="G10" s="98"/>
      <c r="H10" s="98"/>
      <c r="I10" s="98"/>
      <c r="J10" s="98"/>
      <c r="K10" s="98"/>
      <c r="L10" s="98"/>
      <c r="M10" s="99"/>
      <c r="N10" s="12"/>
      <c r="O10" s="11"/>
      <c r="P10" s="11"/>
      <c r="Q10" s="11"/>
      <c r="R10" s="140" t="s">
        <v>13</v>
      </c>
      <c r="S10" s="141"/>
      <c r="T10" s="141"/>
      <c r="U10" s="114"/>
      <c r="V10" s="114"/>
      <c r="W10" s="114"/>
      <c r="X10" s="114"/>
      <c r="Y10" s="114"/>
      <c r="Z10" s="142" t="s">
        <v>14</v>
      </c>
      <c r="AA10" s="142"/>
      <c r="AB10" s="114"/>
      <c r="AC10" s="114"/>
      <c r="AD10" s="114"/>
      <c r="AE10" s="114"/>
      <c r="AF10" s="114"/>
      <c r="AG10" s="115"/>
    </row>
    <row r="11" spans="2:33" ht="21.75" customHeight="1">
      <c r="B11" s="11"/>
      <c r="O11" s="7"/>
      <c r="P11" s="7"/>
      <c r="Q11" s="11"/>
      <c r="R11" s="121" t="s">
        <v>15</v>
      </c>
      <c r="S11" s="122"/>
      <c r="T11" s="122"/>
      <c r="U11" s="123" t="s">
        <v>16</v>
      </c>
      <c r="V11" s="123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5"/>
    </row>
    <row r="12" spans="2:33" ht="21.75" customHeight="1">
      <c r="O12" s="7"/>
      <c r="P12" s="7"/>
      <c r="Q12" s="7"/>
      <c r="R12" s="126" t="s">
        <v>73</v>
      </c>
      <c r="S12" s="126"/>
      <c r="T12" s="127"/>
      <c r="U12" s="127"/>
      <c r="V12" s="127"/>
      <c r="W12" s="127"/>
      <c r="X12" s="127"/>
      <c r="Y12" s="128" t="s">
        <v>17</v>
      </c>
      <c r="Z12" s="128"/>
      <c r="AA12" s="129"/>
      <c r="AB12" s="129"/>
      <c r="AC12" s="129"/>
      <c r="AD12" s="129"/>
      <c r="AE12" s="129"/>
      <c r="AF12" s="130" t="s">
        <v>18</v>
      </c>
      <c r="AG12" s="130"/>
    </row>
    <row r="13" spans="2:33" ht="21.75" customHeight="1">
      <c r="B13" s="143" t="s">
        <v>76</v>
      </c>
      <c r="C13" s="144"/>
      <c r="D13" s="144"/>
      <c r="E13" s="145"/>
      <c r="F13" s="149">
        <f>AB33</f>
        <v>0</v>
      </c>
      <c r="G13" s="150"/>
      <c r="H13" s="150"/>
      <c r="I13" s="150"/>
      <c r="J13" s="150"/>
      <c r="K13" s="150"/>
      <c r="L13" s="150"/>
      <c r="M13" s="151"/>
      <c r="O13" s="7"/>
      <c r="P13" s="7"/>
      <c r="Q13" s="7"/>
      <c r="R13" s="126"/>
      <c r="S13" s="126"/>
      <c r="T13" s="119" t="s">
        <v>19</v>
      </c>
      <c r="U13" s="119"/>
      <c r="V13" s="117"/>
      <c r="W13" s="117"/>
      <c r="X13" s="117"/>
      <c r="Y13" s="118" t="s">
        <v>20</v>
      </c>
      <c r="Z13" s="118"/>
      <c r="AA13" s="14" t="s">
        <v>21</v>
      </c>
      <c r="AB13" s="127"/>
      <c r="AC13" s="127"/>
      <c r="AD13" s="127"/>
      <c r="AE13" s="127"/>
      <c r="AF13" s="127"/>
      <c r="AG13" s="127"/>
    </row>
    <row r="14" spans="2:33" ht="21.75" customHeight="1">
      <c r="B14" s="146"/>
      <c r="C14" s="147"/>
      <c r="D14" s="147"/>
      <c r="E14" s="148"/>
      <c r="F14" s="152"/>
      <c r="G14" s="153"/>
      <c r="H14" s="153"/>
      <c r="I14" s="153"/>
      <c r="J14" s="153"/>
      <c r="K14" s="153"/>
      <c r="L14" s="153"/>
      <c r="M14" s="154"/>
      <c r="O14" s="7"/>
      <c r="P14" s="7"/>
      <c r="Q14" s="15"/>
      <c r="R14" s="126"/>
      <c r="S14" s="126"/>
      <c r="T14" s="119" t="s">
        <v>72</v>
      </c>
      <c r="U14" s="119"/>
      <c r="V14" s="120"/>
      <c r="W14" s="120"/>
      <c r="X14" s="120"/>
      <c r="Y14" s="118"/>
      <c r="Z14" s="118"/>
      <c r="AA14" s="127"/>
      <c r="AB14" s="127"/>
      <c r="AC14" s="127"/>
      <c r="AD14" s="127"/>
      <c r="AE14" s="127"/>
      <c r="AF14" s="127"/>
      <c r="AG14" s="127"/>
    </row>
    <row r="15" spans="2:33" ht="12.75" customHeight="1">
      <c r="O15" s="7"/>
      <c r="P15" s="7"/>
      <c r="Q15" s="15"/>
      <c r="R15" s="15"/>
      <c r="S15" s="16"/>
      <c r="T15" s="16"/>
      <c r="U15" s="17"/>
      <c r="V15" s="17"/>
      <c r="W15" s="17"/>
      <c r="X15" s="17"/>
      <c r="Y15" s="17"/>
      <c r="Z15" s="18"/>
      <c r="AA15" s="18"/>
      <c r="AB15" s="19"/>
      <c r="AC15" s="19"/>
      <c r="AD15" s="19"/>
      <c r="AE15" s="19"/>
      <c r="AF15" s="19"/>
      <c r="AG15" s="19"/>
    </row>
    <row r="16" spans="2:33" ht="12.75" customHeight="1">
      <c r="B16" s="20"/>
      <c r="C16" s="20"/>
      <c r="D16" s="20"/>
      <c r="E16" s="20"/>
      <c r="F16" s="20"/>
      <c r="G16" s="20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  <c r="T16" s="16"/>
      <c r="U16" s="17"/>
      <c r="V16" s="17"/>
      <c r="W16" s="17"/>
      <c r="X16" s="17"/>
      <c r="Y16" s="17"/>
      <c r="Z16" s="18"/>
      <c r="AA16" s="18"/>
      <c r="AB16" s="19"/>
      <c r="AC16" s="19"/>
      <c r="AD16" s="19"/>
      <c r="AE16" s="19"/>
      <c r="AF16" s="19"/>
      <c r="AG16" s="19"/>
    </row>
    <row r="17" spans="2:34" ht="21.75" customHeight="1">
      <c r="B17" s="131" t="s">
        <v>22</v>
      </c>
      <c r="C17" s="131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2:34" ht="16.5" customHeight="1" thickBot="1">
      <c r="B18" s="17"/>
      <c r="C18" s="1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2:34" ht="16.5" customHeight="1">
      <c r="B19" s="304" t="s">
        <v>55</v>
      </c>
      <c r="C19" s="305"/>
      <c r="D19" s="308" t="s">
        <v>56</v>
      </c>
      <c r="E19" s="308"/>
      <c r="F19" s="308"/>
      <c r="G19" s="308"/>
      <c r="H19" s="308"/>
      <c r="I19" s="308" t="s">
        <v>57</v>
      </c>
      <c r="J19" s="308"/>
      <c r="K19" s="308"/>
      <c r="L19" s="308"/>
      <c r="M19" s="308" t="s">
        <v>58</v>
      </c>
      <c r="N19" s="308"/>
      <c r="O19" s="308"/>
      <c r="P19" s="308"/>
      <c r="Q19" s="309"/>
      <c r="R19" s="41"/>
      <c r="S19" s="33" t="s">
        <v>59</v>
      </c>
      <c r="T19" s="41"/>
      <c r="U19" s="41"/>
      <c r="V19" s="41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2:34" ht="21.75" customHeight="1" thickBot="1">
      <c r="B20" s="306"/>
      <c r="C20" s="307"/>
      <c r="D20" s="310"/>
      <c r="E20" s="310"/>
      <c r="F20" s="310"/>
      <c r="G20" s="310"/>
      <c r="H20" s="310"/>
      <c r="I20" s="310" t="str">
        <f>IF(D20="","",D20*10%)</f>
        <v/>
      </c>
      <c r="J20" s="310"/>
      <c r="K20" s="310"/>
      <c r="L20" s="310"/>
      <c r="M20" s="310" t="str">
        <f>IF(D20="","",SUM(D20:L20))</f>
        <v/>
      </c>
      <c r="N20" s="310"/>
      <c r="O20" s="310"/>
      <c r="P20" s="310"/>
      <c r="Q20" s="311"/>
      <c r="R20" s="41"/>
      <c r="S20" s="41"/>
      <c r="T20" s="41"/>
      <c r="U20" s="41"/>
      <c r="V20" s="41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2:34" ht="13.5" customHeight="1">
      <c r="B21" s="17"/>
      <c r="C21" s="17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7"/>
      <c r="X21" s="7"/>
      <c r="Y21" s="7"/>
      <c r="Z21" s="7" t="s">
        <v>60</v>
      </c>
      <c r="AA21" s="7"/>
      <c r="AB21" s="7"/>
      <c r="AD21" s="7"/>
      <c r="AE21" s="7"/>
      <c r="AF21" s="7"/>
      <c r="AG21" s="7"/>
      <c r="AH21" s="7"/>
    </row>
    <row r="22" spans="2:34" ht="12" customHeight="1" thickBot="1">
      <c r="B22" s="21" t="s">
        <v>24</v>
      </c>
      <c r="C22" s="21"/>
      <c r="D22" s="21"/>
      <c r="E22" s="22"/>
      <c r="F22" s="2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2"/>
      <c r="T22" s="22"/>
      <c r="U22" s="22"/>
      <c r="V22" s="22"/>
      <c r="W22" s="22"/>
      <c r="X22" s="23"/>
      <c r="Y22" s="23"/>
      <c r="Z22" s="23"/>
      <c r="AA22" s="23"/>
      <c r="AB22" s="23"/>
      <c r="AC22" s="23"/>
      <c r="AD22" s="23"/>
      <c r="AE22" s="23"/>
      <c r="AF22" s="23"/>
      <c r="AG22" s="23"/>
    </row>
    <row r="23" spans="2:34" ht="26.25" customHeight="1">
      <c r="B23" s="133" t="s">
        <v>25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 t="s">
        <v>26</v>
      </c>
      <c r="P23" s="134"/>
      <c r="Q23" s="134"/>
      <c r="R23" s="134"/>
      <c r="S23" s="134"/>
      <c r="T23" s="134"/>
      <c r="U23" s="317" t="s">
        <v>61</v>
      </c>
      <c r="V23" s="318"/>
      <c r="W23" s="318"/>
      <c r="X23" s="318"/>
      <c r="Y23" s="319"/>
      <c r="Z23" s="138" t="s">
        <v>28</v>
      </c>
      <c r="AA23" s="139"/>
      <c r="AB23" s="164" t="s">
        <v>29</v>
      </c>
      <c r="AC23" s="138"/>
      <c r="AD23" s="138"/>
      <c r="AE23" s="138"/>
      <c r="AF23" s="138"/>
      <c r="AG23" s="165"/>
      <c r="AH23" s="31"/>
    </row>
    <row r="24" spans="2:34" ht="24" customHeight="1">
      <c r="B24" s="166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8"/>
      <c r="P24" s="168"/>
      <c r="Q24" s="168"/>
      <c r="R24" s="168"/>
      <c r="S24" s="168"/>
      <c r="T24" s="168"/>
      <c r="U24" s="169"/>
      <c r="V24" s="170"/>
      <c r="W24" s="170"/>
      <c r="X24" s="170"/>
      <c r="Y24" s="320"/>
      <c r="Z24" s="172"/>
      <c r="AA24" s="173"/>
      <c r="AB24" s="312"/>
      <c r="AC24" s="174"/>
      <c r="AD24" s="174"/>
      <c r="AE24" s="174"/>
      <c r="AF24" s="174"/>
      <c r="AG24" s="175"/>
      <c r="AH24" s="31"/>
    </row>
    <row r="25" spans="2:34" ht="24" customHeight="1">
      <c r="B25" s="155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7"/>
      <c r="P25" s="157"/>
      <c r="Q25" s="157"/>
      <c r="R25" s="157"/>
      <c r="S25" s="157"/>
      <c r="T25" s="157"/>
      <c r="U25" s="158"/>
      <c r="V25" s="129"/>
      <c r="W25" s="129"/>
      <c r="X25" s="129"/>
      <c r="Y25" s="313"/>
      <c r="Z25" s="314"/>
      <c r="AA25" s="315"/>
      <c r="AB25" s="316"/>
      <c r="AC25" s="162"/>
      <c r="AD25" s="162"/>
      <c r="AE25" s="162"/>
      <c r="AF25" s="162"/>
      <c r="AG25" s="163"/>
      <c r="AH25" s="31"/>
    </row>
    <row r="26" spans="2:34" ht="24" customHeight="1">
      <c r="B26" s="155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7"/>
      <c r="P26" s="157"/>
      <c r="Q26" s="157"/>
      <c r="R26" s="157"/>
      <c r="S26" s="157"/>
      <c r="T26" s="157"/>
      <c r="U26" s="158"/>
      <c r="V26" s="129"/>
      <c r="W26" s="129"/>
      <c r="X26" s="129"/>
      <c r="Y26" s="313"/>
      <c r="Z26" s="321"/>
      <c r="AA26" s="322"/>
      <c r="AB26" s="316"/>
      <c r="AC26" s="162"/>
      <c r="AD26" s="162"/>
      <c r="AE26" s="162"/>
      <c r="AF26" s="162"/>
      <c r="AG26" s="163"/>
      <c r="AH26" s="31"/>
    </row>
    <row r="27" spans="2:34" ht="24" customHeight="1">
      <c r="B27" s="155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7"/>
      <c r="P27" s="157"/>
      <c r="Q27" s="157"/>
      <c r="R27" s="157"/>
      <c r="S27" s="157"/>
      <c r="T27" s="157"/>
      <c r="U27" s="158"/>
      <c r="V27" s="129"/>
      <c r="W27" s="129"/>
      <c r="X27" s="129"/>
      <c r="Y27" s="313"/>
      <c r="Z27" s="321"/>
      <c r="AA27" s="322"/>
      <c r="AB27" s="316"/>
      <c r="AC27" s="162"/>
      <c r="AD27" s="162"/>
      <c r="AE27" s="162"/>
      <c r="AF27" s="162"/>
      <c r="AG27" s="163"/>
      <c r="AH27" s="31"/>
    </row>
    <row r="28" spans="2:34" ht="24" customHeight="1">
      <c r="B28" s="185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7"/>
      <c r="P28" s="187"/>
      <c r="Q28" s="187"/>
      <c r="R28" s="187"/>
      <c r="S28" s="187"/>
      <c r="T28" s="187"/>
      <c r="U28" s="329"/>
      <c r="V28" s="330"/>
      <c r="W28" s="330"/>
      <c r="X28" s="330"/>
      <c r="Y28" s="331"/>
      <c r="Z28" s="332"/>
      <c r="AA28" s="333"/>
      <c r="AB28" s="334"/>
      <c r="AC28" s="193"/>
      <c r="AD28" s="193"/>
      <c r="AE28" s="193"/>
      <c r="AF28" s="193"/>
      <c r="AG28" s="194"/>
      <c r="AH28" s="31"/>
    </row>
    <row r="29" spans="2:34" ht="24" customHeight="1" thickBot="1">
      <c r="B29" s="176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8"/>
      <c r="P29" s="178"/>
      <c r="Q29" s="178"/>
      <c r="R29" s="178"/>
      <c r="S29" s="178"/>
      <c r="T29" s="178"/>
      <c r="U29" s="323" t="s">
        <v>30</v>
      </c>
      <c r="V29" s="323"/>
      <c r="W29" s="323"/>
      <c r="X29" s="323"/>
      <c r="Y29" s="323"/>
      <c r="Z29" s="323"/>
      <c r="AA29" s="323"/>
      <c r="AB29" s="324">
        <f>SUM(AB24:AG28)</f>
        <v>0</v>
      </c>
      <c r="AC29" s="324"/>
      <c r="AD29" s="324"/>
      <c r="AE29" s="324"/>
      <c r="AF29" s="324"/>
      <c r="AG29" s="325"/>
      <c r="AH29" s="31"/>
    </row>
    <row r="30" spans="2:34" ht="21.75" customHeight="1"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29"/>
      <c r="T30" s="30"/>
      <c r="U30" s="326" t="s">
        <v>62</v>
      </c>
      <c r="V30" s="206"/>
      <c r="W30" s="206"/>
      <c r="X30" s="206"/>
      <c r="Y30" s="206"/>
      <c r="Z30" s="206"/>
      <c r="AA30" s="206"/>
      <c r="AB30" s="327"/>
      <c r="AC30" s="327"/>
      <c r="AD30" s="327"/>
      <c r="AE30" s="327"/>
      <c r="AF30" s="327"/>
      <c r="AG30" s="328"/>
      <c r="AH30" s="31"/>
    </row>
    <row r="31" spans="2:34" ht="21.75" customHeight="1">
      <c r="B31" s="82" t="s">
        <v>112</v>
      </c>
      <c r="C31" s="82"/>
      <c r="D31" s="82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4"/>
      <c r="T31" s="85"/>
      <c r="U31" s="326" t="s">
        <v>63</v>
      </c>
      <c r="V31" s="206"/>
      <c r="W31" s="206"/>
      <c r="X31" s="206"/>
      <c r="Y31" s="206"/>
      <c r="Z31" s="206"/>
      <c r="AA31" s="206"/>
      <c r="AB31" s="335">
        <f>AB29-AB30</f>
        <v>0</v>
      </c>
      <c r="AC31" s="335"/>
      <c r="AD31" s="335"/>
      <c r="AE31" s="335"/>
      <c r="AF31" s="335"/>
      <c r="AG31" s="336"/>
      <c r="AH31" s="31"/>
    </row>
    <row r="32" spans="2:34" ht="21.75" customHeight="1">
      <c r="B32" s="346" t="s">
        <v>115</v>
      </c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  <c r="R32" s="346"/>
      <c r="S32" s="346"/>
      <c r="T32" s="346"/>
      <c r="U32" s="337" t="s">
        <v>64</v>
      </c>
      <c r="V32" s="338"/>
      <c r="W32" s="338"/>
      <c r="X32" s="338"/>
      <c r="Y32" s="338"/>
      <c r="Z32" s="338"/>
      <c r="AA32" s="339"/>
      <c r="AB32" s="340">
        <f>AB31*10%</f>
        <v>0</v>
      </c>
      <c r="AC32" s="341"/>
      <c r="AD32" s="341"/>
      <c r="AE32" s="341"/>
      <c r="AF32" s="341"/>
      <c r="AG32" s="342"/>
    </row>
    <row r="33" spans="2:57" ht="21.75" customHeight="1" thickBot="1">
      <c r="B33" s="346"/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3" t="s">
        <v>65</v>
      </c>
      <c r="V33" s="216"/>
      <c r="W33" s="216"/>
      <c r="X33" s="216"/>
      <c r="Y33" s="216"/>
      <c r="Z33" s="216"/>
      <c r="AA33" s="216"/>
      <c r="AB33" s="344">
        <f>SUM(AB31:AG32)</f>
        <v>0</v>
      </c>
      <c r="AC33" s="344"/>
      <c r="AD33" s="344"/>
      <c r="AE33" s="344"/>
      <c r="AF33" s="344"/>
      <c r="AG33" s="345"/>
    </row>
    <row r="34" spans="2:57" ht="17.25" customHeight="1"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7"/>
      <c r="V34" s="7"/>
      <c r="W34" s="43"/>
      <c r="X34" s="43"/>
      <c r="Y34" s="43"/>
      <c r="Z34" s="43"/>
      <c r="AA34" s="43"/>
      <c r="AB34" s="44"/>
      <c r="AC34" s="44"/>
      <c r="AD34" s="44"/>
      <c r="AE34" s="44"/>
      <c r="AF34" s="44"/>
      <c r="AG34" s="44"/>
    </row>
    <row r="35" spans="2:57" ht="17.25" customHeight="1">
      <c r="B35" s="346"/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52" t="s">
        <v>42</v>
      </c>
    </row>
    <row r="36" spans="2:57" ht="17.25" customHeight="1">
      <c r="B36" s="346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6"/>
      <c r="T36" s="346"/>
      <c r="U36" s="225" t="s">
        <v>43</v>
      </c>
      <c r="V36" s="226"/>
      <c r="W36" s="226"/>
      <c r="X36" s="226"/>
      <c r="Y36" s="227"/>
      <c r="Z36" s="225"/>
      <c r="AA36" s="226"/>
      <c r="AB36" s="226"/>
      <c r="AC36" s="226"/>
      <c r="AD36" s="226"/>
      <c r="AE36" s="226"/>
      <c r="AF36" s="226"/>
      <c r="AG36" s="227"/>
    </row>
    <row r="37" spans="2:57" ht="17.25" customHeight="1">
      <c r="B37" s="346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228"/>
      <c r="V37" s="229"/>
      <c r="W37" s="229"/>
      <c r="X37" s="229"/>
      <c r="Y37" s="230"/>
      <c r="Z37" s="228"/>
      <c r="AA37" s="229"/>
      <c r="AB37" s="229"/>
      <c r="AC37" s="229"/>
      <c r="AD37" s="229"/>
      <c r="AE37" s="229"/>
      <c r="AF37" s="229"/>
      <c r="AG37" s="230"/>
    </row>
    <row r="38" spans="2:57" ht="17.25" customHeight="1">
      <c r="B38" s="346"/>
      <c r="C38" s="346"/>
      <c r="D38" s="346"/>
      <c r="E38" s="346"/>
      <c r="F38" s="346"/>
      <c r="G38" s="346"/>
      <c r="H38" s="346"/>
      <c r="I38" s="346"/>
      <c r="J38" s="346"/>
      <c r="K38" s="346"/>
      <c r="L38" s="346"/>
      <c r="M38" s="346"/>
      <c r="N38" s="346"/>
      <c r="O38" s="346"/>
      <c r="P38" s="346"/>
      <c r="Q38" s="346"/>
      <c r="R38" s="346"/>
      <c r="S38" s="346"/>
      <c r="T38" s="346"/>
    </row>
    <row r="39" spans="2:57" s="6" customFormat="1" ht="13.5" customHeight="1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</row>
    <row r="40" spans="2:57" s="6" customFormat="1" ht="13.5" customHeight="1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</row>
    <row r="41" spans="2:57" s="6" customFormat="1" ht="13.5" customHeight="1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</row>
    <row r="42" spans="2:57" s="6" customFormat="1" ht="13.5" customHeight="1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</row>
    <row r="43" spans="2:57" s="6" customFormat="1" ht="13.5" customHeight="1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</row>
    <row r="44" spans="2:57" s="6" customFormat="1"/>
    <row r="46" spans="2:57" ht="21.75" customHeight="1" thickBot="1">
      <c r="B46" s="302"/>
      <c r="C46" s="302"/>
      <c r="D46" s="5"/>
      <c r="E46" s="5"/>
      <c r="F46" s="5"/>
      <c r="G46" s="5"/>
      <c r="H46" s="5"/>
      <c r="I46" s="5"/>
      <c r="J46" s="5"/>
      <c r="K46" s="108" t="s">
        <v>0</v>
      </c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5"/>
      <c r="AA46" s="5"/>
      <c r="AB46" s="109"/>
      <c r="AC46" s="109"/>
      <c r="AD46" s="110"/>
      <c r="AE46" s="110"/>
      <c r="AF46" s="110"/>
      <c r="AG46" s="110"/>
    </row>
    <row r="47" spans="2:57" ht="27.75" customHeight="1" thickTop="1">
      <c r="B47" s="8"/>
      <c r="C47" s="8"/>
      <c r="D47" s="8"/>
      <c r="E47" s="8"/>
      <c r="F47" s="8"/>
      <c r="G47" s="8"/>
      <c r="H47" s="8"/>
      <c r="I47" s="8"/>
      <c r="J47" s="8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AN47" s="34"/>
      <c r="AO47" s="34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2"/>
      <c r="BE47" s="3"/>
    </row>
    <row r="48" spans="2:57" ht="21.75" customHeight="1">
      <c r="B48" s="10" t="s">
        <v>1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38"/>
      <c r="N48" s="38"/>
      <c r="O48" s="11"/>
      <c r="P48" s="11"/>
      <c r="Q48" s="11"/>
      <c r="R48" s="48"/>
      <c r="S48" s="347"/>
      <c r="T48" s="347"/>
      <c r="U48" s="347"/>
      <c r="V48" s="348" t="str">
        <f>IF(V4="","",V4)</f>
        <v/>
      </c>
      <c r="W48" s="348"/>
      <c r="X48" s="348" t="s">
        <v>2</v>
      </c>
      <c r="Y48" s="348"/>
      <c r="Z48" s="348" t="str">
        <f>IF(Z4="","",Z4)</f>
        <v/>
      </c>
      <c r="AA48" s="348"/>
      <c r="AB48" s="348" t="s">
        <v>3</v>
      </c>
      <c r="AC48" s="348"/>
      <c r="AD48" s="348" t="str">
        <f>IF(AD4="","",AD4)</f>
        <v/>
      </c>
      <c r="AE48" s="348"/>
      <c r="AF48" s="348" t="s">
        <v>4</v>
      </c>
      <c r="AG48" s="348"/>
    </row>
    <row r="49" spans="2:34" ht="21.75" customHeight="1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40"/>
      <c r="N49" s="40"/>
      <c r="O49" s="11"/>
      <c r="P49" s="11"/>
      <c r="Q49" s="11"/>
      <c r="R49" s="349" t="s">
        <v>5</v>
      </c>
      <c r="S49" s="350"/>
      <c r="T49" s="350"/>
      <c r="U49" s="49" t="s">
        <v>6</v>
      </c>
      <c r="V49" s="353" t="str">
        <f>IF(V5="","",V5)</f>
        <v/>
      </c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4"/>
    </row>
    <row r="50" spans="2:34" ht="21.75" customHeight="1">
      <c r="B50" s="11"/>
      <c r="O50" s="12"/>
      <c r="P50" s="11"/>
      <c r="Q50" s="11"/>
      <c r="R50" s="351"/>
      <c r="S50" s="352"/>
      <c r="T50" s="352"/>
      <c r="U50" s="355" t="str">
        <f>IF(U6="","",U6)</f>
        <v/>
      </c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55"/>
      <c r="AG50" s="356"/>
    </row>
    <row r="51" spans="2:34" ht="20.25" customHeight="1">
      <c r="B51" s="94" t="s">
        <v>7</v>
      </c>
      <c r="C51" s="95"/>
      <c r="D51" s="95"/>
      <c r="E51" s="96"/>
      <c r="F51" s="97"/>
      <c r="G51" s="98"/>
      <c r="H51" s="98"/>
      <c r="I51" s="98"/>
      <c r="J51" s="98"/>
      <c r="K51" s="98"/>
      <c r="L51" s="98"/>
      <c r="M51" s="99"/>
      <c r="N51" s="12"/>
      <c r="O51" s="12"/>
      <c r="P51" s="11"/>
      <c r="Q51" s="11"/>
      <c r="R51" s="349" t="s">
        <v>8</v>
      </c>
      <c r="S51" s="350"/>
      <c r="T51" s="350"/>
      <c r="U51" s="359" t="str">
        <f>IF(U7="","",U7)</f>
        <v/>
      </c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61" t="s">
        <v>9</v>
      </c>
    </row>
    <row r="52" spans="2:34" ht="20.25" customHeight="1">
      <c r="B52" s="94" t="s">
        <v>10</v>
      </c>
      <c r="C52" s="95"/>
      <c r="D52" s="95"/>
      <c r="E52" s="96"/>
      <c r="F52" s="97"/>
      <c r="G52" s="98"/>
      <c r="H52" s="98"/>
      <c r="I52" s="98"/>
      <c r="J52" s="98"/>
      <c r="K52" s="98"/>
      <c r="L52" s="98"/>
      <c r="M52" s="99"/>
      <c r="N52" s="12"/>
      <c r="O52" s="12"/>
      <c r="P52" s="11"/>
      <c r="Q52" s="11"/>
      <c r="R52" s="357"/>
      <c r="S52" s="358"/>
      <c r="T52" s="358"/>
      <c r="U52" s="360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62"/>
    </row>
    <row r="53" spans="2:34" ht="21.75" customHeight="1">
      <c r="B53" s="94" t="s">
        <v>11</v>
      </c>
      <c r="C53" s="95"/>
      <c r="D53" s="95"/>
      <c r="E53" s="96"/>
      <c r="F53" s="97"/>
      <c r="G53" s="98"/>
      <c r="H53" s="98"/>
      <c r="I53" s="98"/>
      <c r="J53" s="98"/>
      <c r="K53" s="98"/>
      <c r="L53" s="98"/>
      <c r="M53" s="99"/>
      <c r="N53" s="12"/>
      <c r="O53" s="12"/>
      <c r="P53" s="11"/>
      <c r="Q53" s="11"/>
      <c r="R53" s="351"/>
      <c r="S53" s="352"/>
      <c r="T53" s="352"/>
      <c r="U53" s="364" t="str">
        <f>IF(U9="","",U9)</f>
        <v/>
      </c>
      <c r="V53" s="364"/>
      <c r="W53" s="364"/>
      <c r="X53" s="364"/>
      <c r="Y53" s="364"/>
      <c r="Z53" s="364"/>
      <c r="AA53" s="364"/>
      <c r="AB53" s="364"/>
      <c r="AC53" s="364"/>
      <c r="AD53" s="364"/>
      <c r="AE53" s="364"/>
      <c r="AF53" s="364"/>
      <c r="AG53" s="363"/>
    </row>
    <row r="54" spans="2:34" ht="21.75" customHeight="1">
      <c r="B54" s="94" t="s">
        <v>12</v>
      </c>
      <c r="C54" s="95"/>
      <c r="D54" s="95"/>
      <c r="E54" s="96"/>
      <c r="F54" s="97"/>
      <c r="G54" s="98"/>
      <c r="H54" s="98"/>
      <c r="I54" s="98"/>
      <c r="J54" s="98"/>
      <c r="K54" s="98"/>
      <c r="L54" s="98"/>
      <c r="M54" s="99"/>
      <c r="N54" s="12"/>
      <c r="O54" s="11"/>
      <c r="P54" s="11"/>
      <c r="Q54" s="11"/>
      <c r="R54" s="365" t="s">
        <v>13</v>
      </c>
      <c r="S54" s="366"/>
      <c r="T54" s="366"/>
      <c r="U54" s="367" t="str">
        <f>IF(U10="","",U10)</f>
        <v/>
      </c>
      <c r="V54" s="367"/>
      <c r="W54" s="367"/>
      <c r="X54" s="367"/>
      <c r="Y54" s="367"/>
      <c r="Z54" s="367" t="s">
        <v>14</v>
      </c>
      <c r="AA54" s="367"/>
      <c r="AB54" s="367" t="str">
        <f>IF(AB10="","",AB10)</f>
        <v/>
      </c>
      <c r="AC54" s="367"/>
      <c r="AD54" s="367"/>
      <c r="AE54" s="367"/>
      <c r="AF54" s="367"/>
      <c r="AG54" s="368"/>
    </row>
    <row r="55" spans="2:34" ht="21.75" customHeight="1">
      <c r="B55" s="11"/>
      <c r="O55" s="7"/>
      <c r="P55" s="7"/>
      <c r="Q55" s="11"/>
      <c r="R55" s="371" t="s">
        <v>15</v>
      </c>
      <c r="S55" s="372"/>
      <c r="T55" s="372"/>
      <c r="U55" s="373" t="s">
        <v>16</v>
      </c>
      <c r="V55" s="373"/>
      <c r="W55" s="374" t="str">
        <f>IF(W11="","",W11)</f>
        <v/>
      </c>
      <c r="X55" s="374"/>
      <c r="Y55" s="374"/>
      <c r="Z55" s="374"/>
      <c r="AA55" s="374"/>
      <c r="AB55" s="374"/>
      <c r="AC55" s="374"/>
      <c r="AD55" s="374"/>
      <c r="AE55" s="374"/>
      <c r="AF55" s="374"/>
      <c r="AG55" s="375"/>
    </row>
    <row r="56" spans="2:34" ht="21.75" customHeight="1">
      <c r="O56" s="7"/>
      <c r="P56" s="7"/>
      <c r="Q56" s="7"/>
      <c r="R56" s="126" t="s">
        <v>73</v>
      </c>
      <c r="S56" s="126"/>
      <c r="T56" s="376" t="str">
        <f>IF(T12="","",T12)</f>
        <v/>
      </c>
      <c r="U56" s="376"/>
      <c r="V56" s="376"/>
      <c r="W56" s="376"/>
      <c r="X56" s="376"/>
      <c r="Y56" s="377" t="s">
        <v>17</v>
      </c>
      <c r="Z56" s="377"/>
      <c r="AA56" s="378" t="str">
        <f>IF(AA12="","",AA12)</f>
        <v/>
      </c>
      <c r="AB56" s="378"/>
      <c r="AC56" s="378"/>
      <c r="AD56" s="378"/>
      <c r="AE56" s="378"/>
      <c r="AF56" s="379" t="s">
        <v>18</v>
      </c>
      <c r="AG56" s="379"/>
    </row>
    <row r="57" spans="2:34" ht="21.75" customHeight="1">
      <c r="B57" s="143" t="s">
        <v>76</v>
      </c>
      <c r="C57" s="144"/>
      <c r="D57" s="144"/>
      <c r="E57" s="145"/>
      <c r="F57" s="149">
        <f>IF(F13="","",F13)</f>
        <v>0</v>
      </c>
      <c r="G57" s="150"/>
      <c r="H57" s="150"/>
      <c r="I57" s="150"/>
      <c r="J57" s="150"/>
      <c r="K57" s="150"/>
      <c r="L57" s="150"/>
      <c r="M57" s="151"/>
      <c r="O57" s="7"/>
      <c r="P57" s="7"/>
      <c r="Q57" s="7"/>
      <c r="R57" s="126"/>
      <c r="S57" s="126"/>
      <c r="T57" s="119" t="s">
        <v>19</v>
      </c>
      <c r="U57" s="119"/>
      <c r="V57" s="369" t="str">
        <f>IF(V13="","",V13)</f>
        <v/>
      </c>
      <c r="W57" s="369"/>
      <c r="X57" s="369"/>
      <c r="Y57" s="370" t="s">
        <v>20</v>
      </c>
      <c r="Z57" s="370"/>
      <c r="AA57" s="50" t="s">
        <v>21</v>
      </c>
      <c r="AB57" s="376" t="str">
        <f>IF(AB13="","",AB13)</f>
        <v/>
      </c>
      <c r="AC57" s="376"/>
      <c r="AD57" s="376"/>
      <c r="AE57" s="376"/>
      <c r="AF57" s="376"/>
      <c r="AG57" s="376"/>
    </row>
    <row r="58" spans="2:34" ht="21.75" customHeight="1">
      <c r="B58" s="146"/>
      <c r="C58" s="147"/>
      <c r="D58" s="147"/>
      <c r="E58" s="148"/>
      <c r="F58" s="152"/>
      <c r="G58" s="153"/>
      <c r="H58" s="153"/>
      <c r="I58" s="153"/>
      <c r="J58" s="153"/>
      <c r="K58" s="153"/>
      <c r="L58" s="153"/>
      <c r="M58" s="154"/>
      <c r="O58" s="7"/>
      <c r="P58" s="7"/>
      <c r="Q58" s="15"/>
      <c r="R58" s="126"/>
      <c r="S58" s="126"/>
      <c r="T58" s="119" t="s">
        <v>72</v>
      </c>
      <c r="U58" s="119"/>
      <c r="V58" s="119" t="str">
        <f>IF(V14="","",V14)</f>
        <v/>
      </c>
      <c r="W58" s="119"/>
      <c r="X58" s="119"/>
      <c r="Y58" s="370"/>
      <c r="Z58" s="370"/>
      <c r="AA58" s="376" t="str">
        <f>IF(AA14="","",AA14)</f>
        <v/>
      </c>
      <c r="AB58" s="376"/>
      <c r="AC58" s="376"/>
      <c r="AD58" s="376"/>
      <c r="AE58" s="376"/>
      <c r="AF58" s="376"/>
      <c r="AG58" s="376"/>
    </row>
    <row r="59" spans="2:34" ht="12.75" customHeight="1">
      <c r="O59" s="7"/>
      <c r="P59" s="7"/>
      <c r="Q59" s="15"/>
      <c r="R59" s="15"/>
      <c r="S59" s="16"/>
      <c r="T59" s="16"/>
      <c r="U59" s="17"/>
      <c r="V59" s="17"/>
      <c r="W59" s="17"/>
      <c r="X59" s="17"/>
      <c r="Y59" s="17"/>
      <c r="Z59" s="18"/>
      <c r="AA59" s="18"/>
      <c r="AB59" s="19"/>
      <c r="AC59" s="19"/>
      <c r="AD59" s="19"/>
      <c r="AE59" s="19"/>
      <c r="AF59" s="19"/>
      <c r="AG59" s="19"/>
    </row>
    <row r="60" spans="2:34" ht="12.75" customHeight="1">
      <c r="B60" s="20"/>
      <c r="C60" s="20"/>
      <c r="D60" s="20"/>
      <c r="E60" s="20"/>
      <c r="F60" s="20"/>
      <c r="G60" s="20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6"/>
      <c r="T60" s="16"/>
      <c r="U60" s="17"/>
      <c r="V60" s="17"/>
      <c r="W60" s="17"/>
      <c r="X60" s="17"/>
      <c r="Y60" s="17"/>
      <c r="Z60" s="18"/>
      <c r="AA60" s="18"/>
      <c r="AB60" s="19"/>
      <c r="AC60" s="19"/>
      <c r="AD60" s="19"/>
      <c r="AE60" s="19"/>
      <c r="AF60" s="19"/>
      <c r="AG60" s="19"/>
    </row>
    <row r="61" spans="2:34" ht="21.75" customHeight="1">
      <c r="B61" s="131" t="s">
        <v>22</v>
      </c>
      <c r="C61" s="131"/>
      <c r="D61" s="243" t="str">
        <f>IF(D17="","",D17)</f>
        <v/>
      </c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</row>
    <row r="62" spans="2:34" ht="16.5" customHeight="1" thickBot="1">
      <c r="B62" s="17"/>
      <c r="C62" s="17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</row>
    <row r="63" spans="2:34" ht="16.5" customHeight="1">
      <c r="B63" s="304" t="s">
        <v>55</v>
      </c>
      <c r="C63" s="305"/>
      <c r="D63" s="308" t="s">
        <v>56</v>
      </c>
      <c r="E63" s="308"/>
      <c r="F63" s="308"/>
      <c r="G63" s="308"/>
      <c r="H63" s="308"/>
      <c r="I63" s="308" t="s">
        <v>57</v>
      </c>
      <c r="J63" s="308"/>
      <c r="K63" s="308"/>
      <c r="L63" s="308"/>
      <c r="M63" s="308" t="s">
        <v>58</v>
      </c>
      <c r="N63" s="308"/>
      <c r="O63" s="308"/>
      <c r="P63" s="308"/>
      <c r="Q63" s="309"/>
      <c r="R63" s="41"/>
      <c r="S63" s="33" t="s">
        <v>59</v>
      </c>
      <c r="T63" s="41"/>
      <c r="U63" s="41"/>
      <c r="V63" s="41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</row>
    <row r="64" spans="2:34" ht="21.75" customHeight="1" thickBot="1">
      <c r="B64" s="306"/>
      <c r="C64" s="307"/>
      <c r="D64" s="380" t="str">
        <f>IF(D20="","",D20)</f>
        <v/>
      </c>
      <c r="E64" s="380"/>
      <c r="F64" s="380"/>
      <c r="G64" s="380"/>
      <c r="H64" s="380"/>
      <c r="I64" s="380" t="str">
        <f>IF(I20="","",I20)</f>
        <v/>
      </c>
      <c r="J64" s="380"/>
      <c r="K64" s="380"/>
      <c r="L64" s="380"/>
      <c r="M64" s="380" t="str">
        <f>IF(M20="","",M20)</f>
        <v/>
      </c>
      <c r="N64" s="380"/>
      <c r="O64" s="380"/>
      <c r="P64" s="380"/>
      <c r="Q64" s="381"/>
      <c r="R64" s="41"/>
      <c r="S64" s="41"/>
      <c r="T64" s="41"/>
      <c r="U64" s="41"/>
      <c r="V64" s="41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</row>
    <row r="65" spans="2:34" ht="13.5" customHeight="1">
      <c r="B65" s="17"/>
      <c r="C65" s="1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7"/>
      <c r="X65" s="7"/>
      <c r="Y65" s="7"/>
      <c r="Z65" s="7" t="s">
        <v>60</v>
      </c>
      <c r="AA65" s="7"/>
      <c r="AB65" s="7"/>
      <c r="AD65" s="7"/>
      <c r="AE65" s="7"/>
      <c r="AF65" s="7"/>
      <c r="AG65" s="7"/>
      <c r="AH65" s="7"/>
    </row>
    <row r="66" spans="2:34" ht="12" customHeight="1" thickBot="1">
      <c r="B66" s="21" t="s">
        <v>24</v>
      </c>
      <c r="C66" s="21"/>
      <c r="D66" s="21"/>
      <c r="E66" s="22"/>
      <c r="F66" s="2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22"/>
      <c r="T66" s="22"/>
      <c r="U66" s="22"/>
      <c r="V66" s="22"/>
      <c r="W66" s="22"/>
      <c r="X66" s="23"/>
      <c r="Y66" s="23"/>
      <c r="Z66" s="23"/>
      <c r="AA66" s="23"/>
      <c r="AB66" s="23"/>
      <c r="AC66" s="23"/>
      <c r="AD66" s="23"/>
      <c r="AE66" s="23"/>
      <c r="AF66" s="23"/>
      <c r="AG66" s="23"/>
    </row>
    <row r="67" spans="2:34" ht="26.25" customHeight="1">
      <c r="B67" s="133" t="s">
        <v>25</v>
      </c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 t="s">
        <v>26</v>
      </c>
      <c r="P67" s="134"/>
      <c r="Q67" s="134"/>
      <c r="R67" s="134"/>
      <c r="S67" s="134"/>
      <c r="T67" s="134"/>
      <c r="U67" s="317" t="s">
        <v>61</v>
      </c>
      <c r="V67" s="318"/>
      <c r="W67" s="318"/>
      <c r="X67" s="318"/>
      <c r="Y67" s="319"/>
      <c r="Z67" s="138" t="s">
        <v>28</v>
      </c>
      <c r="AA67" s="139"/>
      <c r="AB67" s="164" t="s">
        <v>29</v>
      </c>
      <c r="AC67" s="138"/>
      <c r="AD67" s="138"/>
      <c r="AE67" s="138"/>
      <c r="AF67" s="138"/>
      <c r="AG67" s="165"/>
      <c r="AH67" s="31"/>
    </row>
    <row r="68" spans="2:34" ht="24" customHeight="1">
      <c r="B68" s="260" t="str">
        <f>IF(B24="","",B24)</f>
        <v/>
      </c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2" t="str">
        <f>IF(O24="","",O24)</f>
        <v/>
      </c>
      <c r="P68" s="262"/>
      <c r="Q68" s="262"/>
      <c r="R68" s="262"/>
      <c r="S68" s="262"/>
      <c r="T68" s="262"/>
      <c r="U68" s="263" t="str">
        <f>IF(U24="","",U24)</f>
        <v/>
      </c>
      <c r="V68" s="264"/>
      <c r="W68" s="264"/>
      <c r="X68" s="264" t="str">
        <f>IF(X24="","",X24)</f>
        <v/>
      </c>
      <c r="Y68" s="265"/>
      <c r="Z68" s="266" t="str">
        <f>IF(Z24="","",Z24)</f>
        <v/>
      </c>
      <c r="AA68" s="267"/>
      <c r="AB68" s="268" t="str">
        <f t="shared" ref="AB68:AB77" si="0">IF(AB24="","",AB24)</f>
        <v/>
      </c>
      <c r="AC68" s="269"/>
      <c r="AD68" s="269"/>
      <c r="AE68" s="269"/>
      <c r="AF68" s="269"/>
      <c r="AG68" s="270"/>
      <c r="AH68" s="31"/>
    </row>
    <row r="69" spans="2:34" ht="24" customHeight="1">
      <c r="B69" s="250" t="str">
        <f>IF(B25="","",B25)</f>
        <v/>
      </c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2" t="str">
        <f>IF(O25="","",O25)</f>
        <v/>
      </c>
      <c r="P69" s="252"/>
      <c r="Q69" s="252"/>
      <c r="R69" s="252"/>
      <c r="S69" s="252"/>
      <c r="T69" s="252"/>
      <c r="U69" s="253" t="str">
        <f>IF(U25="","",U25)</f>
        <v/>
      </c>
      <c r="V69" s="242"/>
      <c r="W69" s="242"/>
      <c r="X69" s="242" t="str">
        <f>IF(X25="","",X25)</f>
        <v/>
      </c>
      <c r="Y69" s="254"/>
      <c r="Z69" s="255" t="str">
        <f>IF(Z25="","",Z25)</f>
        <v/>
      </c>
      <c r="AA69" s="256"/>
      <c r="AB69" s="257" t="str">
        <f t="shared" si="0"/>
        <v/>
      </c>
      <c r="AC69" s="258"/>
      <c r="AD69" s="258"/>
      <c r="AE69" s="258"/>
      <c r="AF69" s="258"/>
      <c r="AG69" s="259"/>
      <c r="AH69" s="31"/>
    </row>
    <row r="70" spans="2:34" ht="24" customHeight="1">
      <c r="B70" s="250" t="str">
        <f>IF(B26="","",B26)</f>
        <v/>
      </c>
      <c r="C70" s="251"/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2" t="str">
        <f>IF(O26="","",O26)</f>
        <v/>
      </c>
      <c r="P70" s="252"/>
      <c r="Q70" s="252"/>
      <c r="R70" s="252"/>
      <c r="S70" s="252"/>
      <c r="T70" s="252"/>
      <c r="U70" s="253" t="str">
        <f>IF(U26="","",U26)</f>
        <v/>
      </c>
      <c r="V70" s="242"/>
      <c r="W70" s="242"/>
      <c r="X70" s="242" t="str">
        <f>IF(X26="","",X26)</f>
        <v/>
      </c>
      <c r="Y70" s="254"/>
      <c r="Z70" s="255" t="str">
        <f>IF(Z26="","",Z26)</f>
        <v/>
      </c>
      <c r="AA70" s="256"/>
      <c r="AB70" s="257" t="str">
        <f t="shared" si="0"/>
        <v/>
      </c>
      <c r="AC70" s="258"/>
      <c r="AD70" s="258"/>
      <c r="AE70" s="258"/>
      <c r="AF70" s="258"/>
      <c r="AG70" s="259"/>
      <c r="AH70" s="31"/>
    </row>
    <row r="71" spans="2:34" ht="24" customHeight="1">
      <c r="B71" s="250" t="str">
        <f>IF(B27="","",B27)</f>
        <v/>
      </c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2" t="str">
        <f>IF(O27="","",O27)</f>
        <v/>
      </c>
      <c r="P71" s="252"/>
      <c r="Q71" s="252"/>
      <c r="R71" s="252"/>
      <c r="S71" s="252"/>
      <c r="T71" s="252"/>
      <c r="U71" s="253" t="str">
        <f>IF(U27="","",U27)</f>
        <v/>
      </c>
      <c r="V71" s="242"/>
      <c r="W71" s="242"/>
      <c r="X71" s="242" t="str">
        <f>IF(X27="","",X27)</f>
        <v/>
      </c>
      <c r="Y71" s="254"/>
      <c r="Z71" s="255" t="str">
        <f>IF(Z27="","",Z27)</f>
        <v/>
      </c>
      <c r="AA71" s="256"/>
      <c r="AB71" s="257" t="str">
        <f t="shared" si="0"/>
        <v/>
      </c>
      <c r="AC71" s="258"/>
      <c r="AD71" s="258"/>
      <c r="AE71" s="258"/>
      <c r="AF71" s="258"/>
      <c r="AG71" s="259"/>
      <c r="AH71" s="31"/>
    </row>
    <row r="72" spans="2:34" ht="24" customHeight="1">
      <c r="B72" s="274" t="str">
        <f>IF(B28="","",B28)</f>
        <v/>
      </c>
      <c r="C72" s="275"/>
      <c r="D72" s="275"/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6" t="str">
        <f>IF(O28="","",O28)</f>
        <v/>
      </c>
      <c r="P72" s="276"/>
      <c r="Q72" s="276"/>
      <c r="R72" s="276"/>
      <c r="S72" s="276"/>
      <c r="T72" s="276"/>
      <c r="U72" s="277" t="str">
        <f>IF(U28="","",U28)</f>
        <v/>
      </c>
      <c r="V72" s="278"/>
      <c r="W72" s="278"/>
      <c r="X72" s="278" t="str">
        <f>IF(X28="","",X28)</f>
        <v/>
      </c>
      <c r="Y72" s="279"/>
      <c r="Z72" s="280" t="str">
        <f>IF(Z28="","",Z28)</f>
        <v/>
      </c>
      <c r="AA72" s="281"/>
      <c r="AB72" s="282" t="str">
        <f t="shared" si="0"/>
        <v/>
      </c>
      <c r="AC72" s="283"/>
      <c r="AD72" s="283"/>
      <c r="AE72" s="283"/>
      <c r="AF72" s="283"/>
      <c r="AG72" s="284"/>
      <c r="AH72" s="31"/>
    </row>
    <row r="73" spans="2:34" ht="24" customHeight="1" thickBot="1">
      <c r="B73" s="176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8"/>
      <c r="P73" s="178"/>
      <c r="Q73" s="178"/>
      <c r="R73" s="178"/>
      <c r="S73" s="178"/>
      <c r="T73" s="178"/>
      <c r="U73" s="323" t="s">
        <v>30</v>
      </c>
      <c r="V73" s="323"/>
      <c r="W73" s="323"/>
      <c r="X73" s="323"/>
      <c r="Y73" s="323"/>
      <c r="Z73" s="323"/>
      <c r="AA73" s="323"/>
      <c r="AB73" s="268">
        <f t="shared" si="0"/>
        <v>0</v>
      </c>
      <c r="AC73" s="269"/>
      <c r="AD73" s="269"/>
      <c r="AE73" s="269"/>
      <c r="AF73" s="269"/>
      <c r="AG73" s="270"/>
      <c r="AH73" s="31"/>
    </row>
    <row r="74" spans="2:34" ht="21.75" customHeight="1"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29"/>
      <c r="T74" s="30"/>
      <c r="U74" s="326" t="s">
        <v>62</v>
      </c>
      <c r="V74" s="206"/>
      <c r="W74" s="206"/>
      <c r="X74" s="206"/>
      <c r="Y74" s="206"/>
      <c r="Z74" s="206"/>
      <c r="AA74" s="206"/>
      <c r="AB74" s="268" t="str">
        <f t="shared" si="0"/>
        <v/>
      </c>
      <c r="AC74" s="269"/>
      <c r="AD74" s="269"/>
      <c r="AE74" s="269"/>
      <c r="AF74" s="269"/>
      <c r="AG74" s="270"/>
      <c r="AH74" s="31"/>
    </row>
    <row r="75" spans="2:34" ht="21.75" customHeight="1">
      <c r="B75" s="34"/>
      <c r="R75" s="42"/>
      <c r="S75" s="2"/>
      <c r="T75" s="3"/>
      <c r="U75" s="326" t="s">
        <v>63</v>
      </c>
      <c r="V75" s="206"/>
      <c r="W75" s="206"/>
      <c r="X75" s="206"/>
      <c r="Y75" s="206"/>
      <c r="Z75" s="206"/>
      <c r="AA75" s="206"/>
      <c r="AB75" s="268">
        <f t="shared" si="0"/>
        <v>0</v>
      </c>
      <c r="AC75" s="269"/>
      <c r="AD75" s="269"/>
      <c r="AE75" s="269"/>
      <c r="AF75" s="269"/>
      <c r="AG75" s="270"/>
      <c r="AH75" s="31"/>
    </row>
    <row r="76" spans="2:34" ht="21.75" customHeight="1">
      <c r="B76" s="80"/>
      <c r="C76" s="382" t="s">
        <v>40</v>
      </c>
      <c r="D76" s="383"/>
      <c r="E76" s="383"/>
      <c r="F76" s="383"/>
      <c r="G76" s="383"/>
      <c r="H76" s="383"/>
      <c r="I76" s="383"/>
      <c r="J76" s="383"/>
      <c r="K76" s="383"/>
      <c r="L76" s="384"/>
      <c r="M76" s="406" t="s">
        <v>41</v>
      </c>
      <c r="N76" s="407"/>
      <c r="O76" s="407"/>
      <c r="P76" s="407"/>
      <c r="Q76" s="408"/>
      <c r="R76" s="81"/>
      <c r="S76" s="81"/>
      <c r="T76" s="81"/>
      <c r="U76" s="337" t="s">
        <v>64</v>
      </c>
      <c r="V76" s="338"/>
      <c r="W76" s="338"/>
      <c r="X76" s="338"/>
      <c r="Y76" s="338"/>
      <c r="Z76" s="338"/>
      <c r="AA76" s="339"/>
      <c r="AB76" s="268">
        <f t="shared" si="0"/>
        <v>0</v>
      </c>
      <c r="AC76" s="269"/>
      <c r="AD76" s="269"/>
      <c r="AE76" s="269"/>
      <c r="AF76" s="269"/>
      <c r="AG76" s="270"/>
    </row>
    <row r="77" spans="2:34" ht="21.75" customHeight="1" thickBot="1">
      <c r="B77" s="81"/>
      <c r="C77" s="385"/>
      <c r="D77" s="386"/>
      <c r="E77" s="386"/>
      <c r="F77" s="386"/>
      <c r="G77" s="386"/>
      <c r="H77" s="386"/>
      <c r="I77" s="386"/>
      <c r="J77" s="386"/>
      <c r="K77" s="386"/>
      <c r="L77" s="387"/>
      <c r="M77" s="394"/>
      <c r="N77" s="395"/>
      <c r="O77" s="395"/>
      <c r="P77" s="395"/>
      <c r="Q77" s="396"/>
      <c r="R77" s="81"/>
      <c r="S77" s="81"/>
      <c r="T77" s="81"/>
      <c r="U77" s="343" t="s">
        <v>65</v>
      </c>
      <c r="V77" s="216"/>
      <c r="W77" s="216"/>
      <c r="X77" s="216"/>
      <c r="Y77" s="216"/>
      <c r="Z77" s="216"/>
      <c r="AA77" s="216"/>
      <c r="AB77" s="403">
        <f t="shared" si="0"/>
        <v>0</v>
      </c>
      <c r="AC77" s="404"/>
      <c r="AD77" s="404"/>
      <c r="AE77" s="404"/>
      <c r="AF77" s="404"/>
      <c r="AG77" s="405"/>
    </row>
    <row r="78" spans="2:34" ht="17.25" customHeight="1">
      <c r="B78" s="81"/>
      <c r="C78" s="388"/>
      <c r="D78" s="389"/>
      <c r="E78" s="389"/>
      <c r="F78" s="389"/>
      <c r="G78" s="389"/>
      <c r="H78" s="389"/>
      <c r="I78" s="389"/>
      <c r="J78" s="389"/>
      <c r="K78" s="389"/>
      <c r="L78" s="390"/>
      <c r="M78" s="397"/>
      <c r="N78" s="398"/>
      <c r="O78" s="398"/>
      <c r="P78" s="398"/>
      <c r="Q78" s="399"/>
      <c r="R78" s="81"/>
      <c r="S78" s="81"/>
      <c r="T78" s="81"/>
      <c r="U78" s="7"/>
      <c r="V78" s="7"/>
      <c r="W78" s="43"/>
      <c r="X78" s="43"/>
      <c r="Y78" s="43"/>
      <c r="Z78" s="43"/>
      <c r="AA78" s="43"/>
      <c r="AB78" s="44"/>
      <c r="AC78" s="44"/>
      <c r="AD78" s="44"/>
      <c r="AE78" s="44"/>
      <c r="AF78" s="44"/>
      <c r="AG78" s="44"/>
    </row>
    <row r="79" spans="2:34" ht="17.25" customHeight="1">
      <c r="B79" s="81"/>
      <c r="C79" s="391"/>
      <c r="D79" s="392"/>
      <c r="E79" s="392"/>
      <c r="F79" s="392"/>
      <c r="G79" s="392"/>
      <c r="H79" s="392"/>
      <c r="I79" s="392"/>
      <c r="J79" s="392"/>
      <c r="K79" s="392"/>
      <c r="L79" s="393"/>
      <c r="M79" s="400"/>
      <c r="N79" s="401"/>
      <c r="O79" s="401"/>
      <c r="P79" s="401"/>
      <c r="Q79" s="402"/>
      <c r="R79" s="81"/>
      <c r="S79" s="81"/>
      <c r="T79" s="81"/>
      <c r="U79" s="52" t="s">
        <v>42</v>
      </c>
    </row>
    <row r="80" spans="2:34" ht="17.25" customHeight="1">
      <c r="B80" s="81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81"/>
      <c r="S80" s="81"/>
      <c r="T80" s="81"/>
      <c r="U80" s="225" t="s">
        <v>43</v>
      </c>
      <c r="V80" s="226"/>
      <c r="W80" s="226"/>
      <c r="X80" s="226"/>
      <c r="Y80" s="227"/>
      <c r="Z80" s="225"/>
      <c r="AA80" s="226"/>
      <c r="AB80" s="226"/>
      <c r="AC80" s="226"/>
      <c r="AD80" s="226"/>
      <c r="AE80" s="226"/>
      <c r="AF80" s="226"/>
      <c r="AG80" s="227"/>
    </row>
    <row r="81" spans="2:33" ht="17.25" customHeight="1">
      <c r="B81" s="81"/>
      <c r="R81" s="81"/>
      <c r="S81" s="81"/>
      <c r="T81" s="81"/>
      <c r="U81" s="228"/>
      <c r="V81" s="229"/>
      <c r="W81" s="229"/>
      <c r="X81" s="229"/>
      <c r="Y81" s="230"/>
      <c r="Z81" s="228"/>
      <c r="AA81" s="229"/>
      <c r="AB81" s="229"/>
      <c r="AC81" s="229"/>
      <c r="AD81" s="229"/>
      <c r="AE81" s="229"/>
      <c r="AF81" s="229"/>
      <c r="AG81" s="230"/>
    </row>
    <row r="82" spans="2:33" ht="17.25" customHeight="1">
      <c r="B82" s="45"/>
      <c r="R82" s="46"/>
      <c r="S82" s="46"/>
      <c r="T82" s="47"/>
    </row>
    <row r="83" spans="2:33" s="6" customFormat="1"/>
    <row r="84" spans="2:33" s="6" customFormat="1"/>
    <row r="85" spans="2:33" s="6" customFormat="1"/>
    <row r="86" spans="2:33" s="6" customFormat="1"/>
    <row r="87" spans="2:33" s="6" customFormat="1"/>
    <row r="88" spans="2:33" s="6" customFormat="1"/>
    <row r="90" spans="2:33" ht="21.75" customHeight="1" thickBot="1">
      <c r="B90" s="302"/>
      <c r="C90" s="302"/>
      <c r="D90" s="5"/>
      <c r="E90" s="5"/>
      <c r="F90" s="5"/>
      <c r="G90" s="5"/>
      <c r="H90" s="5"/>
      <c r="I90" s="5"/>
      <c r="J90" s="5"/>
      <c r="K90" s="108" t="s">
        <v>0</v>
      </c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5"/>
      <c r="AA90" s="5"/>
      <c r="AB90" s="109"/>
      <c r="AC90" s="109"/>
      <c r="AD90" s="110"/>
      <c r="AE90" s="110"/>
      <c r="AF90" s="110"/>
      <c r="AG90" s="110"/>
    </row>
    <row r="91" spans="2:33" ht="27.75" customHeight="1" thickTop="1">
      <c r="B91" s="8"/>
      <c r="C91" s="8"/>
      <c r="D91" s="8"/>
      <c r="E91" s="8"/>
      <c r="F91" s="8"/>
      <c r="G91" s="8"/>
      <c r="H91" s="8"/>
      <c r="I91" s="8"/>
      <c r="J91" s="8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2:33" ht="21.75" customHeight="1">
      <c r="B92" s="10" t="s">
        <v>1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38"/>
      <c r="N92" s="38"/>
      <c r="O92" s="11"/>
      <c r="P92" s="11"/>
      <c r="Q92" s="11"/>
      <c r="R92" s="48"/>
      <c r="S92" s="347"/>
      <c r="T92" s="347"/>
      <c r="U92" s="347"/>
      <c r="V92" s="348" t="str">
        <f>IF(V48="","",V48)</f>
        <v/>
      </c>
      <c r="W92" s="348"/>
      <c r="X92" s="348" t="s">
        <v>2</v>
      </c>
      <c r="Y92" s="348"/>
      <c r="Z92" s="348" t="str">
        <f>IF(Z48="","",Z48)</f>
        <v/>
      </c>
      <c r="AA92" s="348"/>
      <c r="AB92" s="348" t="s">
        <v>3</v>
      </c>
      <c r="AC92" s="348"/>
      <c r="AD92" s="348" t="str">
        <f>IF(AD48="","",AD48)</f>
        <v/>
      </c>
      <c r="AE92" s="348"/>
      <c r="AF92" s="348" t="s">
        <v>4</v>
      </c>
      <c r="AG92" s="348"/>
    </row>
    <row r="93" spans="2:33" ht="21.75" customHeight="1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40"/>
      <c r="N93" s="40"/>
      <c r="O93" s="11"/>
      <c r="P93" s="11"/>
      <c r="Q93" s="11"/>
      <c r="R93" s="349" t="s">
        <v>5</v>
      </c>
      <c r="S93" s="350"/>
      <c r="T93" s="350"/>
      <c r="U93" s="49" t="s">
        <v>6</v>
      </c>
      <c r="V93" s="353" t="str">
        <f>IF(V49="","",V49)</f>
        <v/>
      </c>
      <c r="W93" s="353"/>
      <c r="X93" s="353"/>
      <c r="Y93" s="353"/>
      <c r="Z93" s="353"/>
      <c r="AA93" s="353"/>
      <c r="AB93" s="353"/>
      <c r="AC93" s="353"/>
      <c r="AD93" s="353"/>
      <c r="AE93" s="353"/>
      <c r="AF93" s="353"/>
      <c r="AG93" s="354"/>
    </row>
    <row r="94" spans="2:33" ht="21.75" customHeight="1">
      <c r="B94" s="11"/>
      <c r="O94" s="12"/>
      <c r="P94" s="11"/>
      <c r="Q94" s="11"/>
      <c r="R94" s="351"/>
      <c r="S94" s="352"/>
      <c r="T94" s="352"/>
      <c r="U94" s="355" t="str">
        <f>IF(U50="","",U50)</f>
        <v/>
      </c>
      <c r="V94" s="355"/>
      <c r="W94" s="355"/>
      <c r="X94" s="355"/>
      <c r="Y94" s="355"/>
      <c r="Z94" s="355"/>
      <c r="AA94" s="355"/>
      <c r="AB94" s="355"/>
      <c r="AC94" s="355"/>
      <c r="AD94" s="355"/>
      <c r="AE94" s="355"/>
      <c r="AF94" s="355"/>
      <c r="AG94" s="356"/>
    </row>
    <row r="95" spans="2:33" ht="20.25" customHeight="1">
      <c r="B95" s="94" t="s">
        <v>7</v>
      </c>
      <c r="C95" s="95"/>
      <c r="D95" s="95"/>
      <c r="E95" s="96"/>
      <c r="F95" s="97"/>
      <c r="G95" s="98"/>
      <c r="H95" s="98"/>
      <c r="I95" s="98"/>
      <c r="J95" s="98"/>
      <c r="K95" s="98"/>
      <c r="L95" s="98"/>
      <c r="M95" s="99"/>
      <c r="N95" s="12"/>
      <c r="O95" s="12"/>
      <c r="P95" s="11"/>
      <c r="Q95" s="11"/>
      <c r="R95" s="349" t="s">
        <v>8</v>
      </c>
      <c r="S95" s="350"/>
      <c r="T95" s="350"/>
      <c r="U95" s="359" t="str">
        <f>IF(U51="","",U51)</f>
        <v/>
      </c>
      <c r="V95" s="359"/>
      <c r="W95" s="359"/>
      <c r="X95" s="359"/>
      <c r="Y95" s="359"/>
      <c r="Z95" s="359"/>
      <c r="AA95" s="359"/>
      <c r="AB95" s="359"/>
      <c r="AC95" s="359"/>
      <c r="AD95" s="359"/>
      <c r="AE95" s="359"/>
      <c r="AF95" s="359"/>
      <c r="AG95" s="361" t="s">
        <v>9</v>
      </c>
    </row>
    <row r="96" spans="2:33" ht="20.25" customHeight="1">
      <c r="B96" s="94" t="s">
        <v>10</v>
      </c>
      <c r="C96" s="95"/>
      <c r="D96" s="95"/>
      <c r="E96" s="96"/>
      <c r="F96" s="97"/>
      <c r="G96" s="98"/>
      <c r="H96" s="98"/>
      <c r="I96" s="98"/>
      <c r="J96" s="98"/>
      <c r="K96" s="98"/>
      <c r="L96" s="98"/>
      <c r="M96" s="99"/>
      <c r="N96" s="12"/>
      <c r="O96" s="12"/>
      <c r="P96" s="11"/>
      <c r="Q96" s="11"/>
      <c r="R96" s="357"/>
      <c r="S96" s="358"/>
      <c r="T96" s="358"/>
      <c r="U96" s="360"/>
      <c r="V96" s="360"/>
      <c r="W96" s="360"/>
      <c r="X96" s="360"/>
      <c r="Y96" s="360"/>
      <c r="Z96" s="360"/>
      <c r="AA96" s="360"/>
      <c r="AB96" s="360"/>
      <c r="AC96" s="360"/>
      <c r="AD96" s="360"/>
      <c r="AE96" s="360"/>
      <c r="AF96" s="360"/>
      <c r="AG96" s="362"/>
    </row>
    <row r="97" spans="2:34" ht="21.75" customHeight="1">
      <c r="B97" s="94" t="s">
        <v>11</v>
      </c>
      <c r="C97" s="95"/>
      <c r="D97" s="95"/>
      <c r="E97" s="96"/>
      <c r="F97" s="97"/>
      <c r="G97" s="98"/>
      <c r="H97" s="98"/>
      <c r="I97" s="98"/>
      <c r="J97" s="98"/>
      <c r="K97" s="98"/>
      <c r="L97" s="98"/>
      <c r="M97" s="99"/>
      <c r="N97" s="12"/>
      <c r="O97" s="12"/>
      <c r="P97" s="11"/>
      <c r="Q97" s="11"/>
      <c r="R97" s="351"/>
      <c r="S97" s="352"/>
      <c r="T97" s="352"/>
      <c r="U97" s="364" t="str">
        <f>IF(U53="","",U53)</f>
        <v/>
      </c>
      <c r="V97" s="364"/>
      <c r="W97" s="364"/>
      <c r="X97" s="364"/>
      <c r="Y97" s="364"/>
      <c r="Z97" s="364"/>
      <c r="AA97" s="364"/>
      <c r="AB97" s="364"/>
      <c r="AC97" s="364"/>
      <c r="AD97" s="364"/>
      <c r="AE97" s="364"/>
      <c r="AF97" s="364"/>
      <c r="AG97" s="363"/>
    </row>
    <row r="98" spans="2:34" ht="21.75" customHeight="1">
      <c r="B98" s="94" t="s">
        <v>12</v>
      </c>
      <c r="C98" s="95"/>
      <c r="D98" s="95"/>
      <c r="E98" s="96"/>
      <c r="F98" s="97"/>
      <c r="G98" s="98"/>
      <c r="H98" s="98"/>
      <c r="I98" s="98"/>
      <c r="J98" s="98"/>
      <c r="K98" s="98"/>
      <c r="L98" s="98"/>
      <c r="M98" s="99"/>
      <c r="N98" s="12"/>
      <c r="O98" s="11"/>
      <c r="P98" s="11"/>
      <c r="Q98" s="11"/>
      <c r="R98" s="365" t="s">
        <v>13</v>
      </c>
      <c r="S98" s="366"/>
      <c r="T98" s="366"/>
      <c r="U98" s="367" t="str">
        <f>IF(U54="","",U54)</f>
        <v/>
      </c>
      <c r="V98" s="367"/>
      <c r="W98" s="367"/>
      <c r="X98" s="367"/>
      <c r="Y98" s="367"/>
      <c r="Z98" s="367" t="s">
        <v>14</v>
      </c>
      <c r="AA98" s="367"/>
      <c r="AB98" s="367" t="str">
        <f>IF(AB54="","",AB54)</f>
        <v/>
      </c>
      <c r="AC98" s="367"/>
      <c r="AD98" s="367"/>
      <c r="AE98" s="367"/>
      <c r="AF98" s="367"/>
      <c r="AG98" s="368"/>
    </row>
    <row r="99" spans="2:34" ht="21.75" customHeight="1">
      <c r="B99" s="11"/>
      <c r="O99" s="7"/>
      <c r="P99" s="7"/>
      <c r="Q99" s="11"/>
      <c r="R99" s="371" t="s">
        <v>15</v>
      </c>
      <c r="S99" s="372"/>
      <c r="T99" s="372"/>
      <c r="U99" s="373" t="s">
        <v>16</v>
      </c>
      <c r="V99" s="373"/>
      <c r="W99" s="374" t="str">
        <f>IF(W55="","",W55)</f>
        <v/>
      </c>
      <c r="X99" s="374"/>
      <c r="Y99" s="374"/>
      <c r="Z99" s="374"/>
      <c r="AA99" s="374"/>
      <c r="AB99" s="374"/>
      <c r="AC99" s="374"/>
      <c r="AD99" s="374"/>
      <c r="AE99" s="374"/>
      <c r="AF99" s="374"/>
      <c r="AG99" s="375"/>
    </row>
    <row r="100" spans="2:34" ht="21.75" customHeight="1">
      <c r="O100" s="7"/>
      <c r="P100" s="7"/>
      <c r="Q100" s="7"/>
      <c r="R100" s="126" t="s">
        <v>73</v>
      </c>
      <c r="S100" s="126"/>
      <c r="T100" s="376" t="str">
        <f>IF(T56="","",T56)</f>
        <v/>
      </c>
      <c r="U100" s="376"/>
      <c r="V100" s="376"/>
      <c r="W100" s="376"/>
      <c r="X100" s="376"/>
      <c r="Y100" s="377" t="s">
        <v>17</v>
      </c>
      <c r="Z100" s="377"/>
      <c r="AA100" s="378" t="str">
        <f>IF(AA56="","",AA56)</f>
        <v/>
      </c>
      <c r="AB100" s="378"/>
      <c r="AC100" s="378"/>
      <c r="AD100" s="378"/>
      <c r="AE100" s="378"/>
      <c r="AF100" s="379" t="s">
        <v>18</v>
      </c>
      <c r="AG100" s="379"/>
    </row>
    <row r="101" spans="2:34" ht="21.75" customHeight="1">
      <c r="B101" s="143" t="s">
        <v>76</v>
      </c>
      <c r="C101" s="144"/>
      <c r="D101" s="144"/>
      <c r="E101" s="145"/>
      <c r="F101" s="149">
        <f>IF(F57="","",F57)</f>
        <v>0</v>
      </c>
      <c r="G101" s="150"/>
      <c r="H101" s="150"/>
      <c r="I101" s="150"/>
      <c r="J101" s="150"/>
      <c r="K101" s="150"/>
      <c r="L101" s="150"/>
      <c r="M101" s="151"/>
      <c r="O101" s="7"/>
      <c r="P101" s="7"/>
      <c r="Q101" s="7"/>
      <c r="R101" s="126"/>
      <c r="S101" s="126"/>
      <c r="T101" s="119" t="s">
        <v>19</v>
      </c>
      <c r="U101" s="119"/>
      <c r="V101" s="369" t="str">
        <f>IF(V57="","",V57)</f>
        <v/>
      </c>
      <c r="W101" s="369"/>
      <c r="X101" s="369"/>
      <c r="Y101" s="370" t="s">
        <v>20</v>
      </c>
      <c r="Z101" s="370"/>
      <c r="AA101" s="50" t="s">
        <v>21</v>
      </c>
      <c r="AB101" s="376" t="str">
        <f>IF(AB57="","",AB57)</f>
        <v/>
      </c>
      <c r="AC101" s="376"/>
      <c r="AD101" s="376"/>
      <c r="AE101" s="376"/>
      <c r="AF101" s="376"/>
      <c r="AG101" s="376"/>
    </row>
    <row r="102" spans="2:34" ht="21.75" customHeight="1">
      <c r="B102" s="146"/>
      <c r="C102" s="147"/>
      <c r="D102" s="147"/>
      <c r="E102" s="148"/>
      <c r="F102" s="152"/>
      <c r="G102" s="153"/>
      <c r="H102" s="153"/>
      <c r="I102" s="153"/>
      <c r="J102" s="153"/>
      <c r="K102" s="153"/>
      <c r="L102" s="153"/>
      <c r="M102" s="154"/>
      <c r="O102" s="7"/>
      <c r="P102" s="7"/>
      <c r="Q102" s="15"/>
      <c r="R102" s="126"/>
      <c r="S102" s="126"/>
      <c r="T102" s="119" t="s">
        <v>72</v>
      </c>
      <c r="U102" s="119"/>
      <c r="V102" s="119" t="str">
        <f>IF(V58="","",V58)</f>
        <v/>
      </c>
      <c r="W102" s="119"/>
      <c r="X102" s="119"/>
      <c r="Y102" s="370"/>
      <c r="Z102" s="370"/>
      <c r="AA102" s="376" t="str">
        <f>IF(AA58="","",AA58)</f>
        <v/>
      </c>
      <c r="AB102" s="376"/>
      <c r="AC102" s="376"/>
      <c r="AD102" s="376"/>
      <c r="AE102" s="376"/>
      <c r="AF102" s="376"/>
      <c r="AG102" s="376"/>
    </row>
    <row r="103" spans="2:34" ht="12.75" customHeight="1">
      <c r="O103" s="7"/>
      <c r="P103" s="7"/>
      <c r="Q103" s="15"/>
      <c r="R103" s="15"/>
      <c r="S103" s="16"/>
      <c r="T103" s="16"/>
      <c r="U103" s="17"/>
      <c r="V103" s="17"/>
      <c r="W103" s="17"/>
      <c r="X103" s="17"/>
      <c r="Y103" s="17"/>
      <c r="Z103" s="18"/>
      <c r="AA103" s="18"/>
      <c r="AB103" s="19"/>
      <c r="AC103" s="19"/>
      <c r="AD103" s="19"/>
      <c r="AE103" s="19"/>
      <c r="AF103" s="19"/>
      <c r="AG103" s="19"/>
    </row>
    <row r="104" spans="2:34" ht="12.75" customHeight="1">
      <c r="B104" s="20"/>
      <c r="C104" s="20"/>
      <c r="D104" s="20"/>
      <c r="E104" s="20"/>
      <c r="F104" s="20"/>
      <c r="G104" s="20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6"/>
      <c r="T104" s="16"/>
      <c r="U104" s="17"/>
      <c r="V104" s="17"/>
      <c r="W104" s="17"/>
      <c r="X104" s="17"/>
      <c r="Y104" s="17"/>
      <c r="Z104" s="18"/>
      <c r="AA104" s="18"/>
      <c r="AB104" s="19"/>
      <c r="AC104" s="19"/>
      <c r="AD104" s="19"/>
      <c r="AE104" s="19"/>
      <c r="AF104" s="19"/>
      <c r="AG104" s="19"/>
    </row>
    <row r="105" spans="2:34" ht="21.75" customHeight="1">
      <c r="B105" s="131" t="s">
        <v>22</v>
      </c>
      <c r="C105" s="131"/>
      <c r="D105" s="243" t="str">
        <f>IF(D61="","",D61)</f>
        <v/>
      </c>
      <c r="E105" s="243"/>
      <c r="F105" s="243"/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</row>
    <row r="106" spans="2:34" ht="16.5" customHeight="1" thickBot="1">
      <c r="B106" s="17"/>
      <c r="C106" s="17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</row>
    <row r="107" spans="2:34" ht="16.5" customHeight="1">
      <c r="B107" s="304" t="s">
        <v>55</v>
      </c>
      <c r="C107" s="305"/>
      <c r="D107" s="308" t="s">
        <v>56</v>
      </c>
      <c r="E107" s="308"/>
      <c r="F107" s="308"/>
      <c r="G107" s="308"/>
      <c r="H107" s="308"/>
      <c r="I107" s="308" t="s">
        <v>57</v>
      </c>
      <c r="J107" s="308"/>
      <c r="K107" s="308"/>
      <c r="L107" s="308"/>
      <c r="M107" s="308" t="s">
        <v>58</v>
      </c>
      <c r="N107" s="308"/>
      <c r="O107" s="308"/>
      <c r="P107" s="308"/>
      <c r="Q107" s="309"/>
      <c r="R107" s="41"/>
      <c r="S107" s="33" t="s">
        <v>59</v>
      </c>
      <c r="T107" s="41"/>
      <c r="U107" s="41"/>
      <c r="V107" s="41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</row>
    <row r="108" spans="2:34" ht="21.75" customHeight="1" thickBot="1">
      <c r="B108" s="306"/>
      <c r="C108" s="307"/>
      <c r="D108" s="380" t="str">
        <f>IF(D64="","",D64)</f>
        <v/>
      </c>
      <c r="E108" s="380"/>
      <c r="F108" s="380"/>
      <c r="G108" s="380"/>
      <c r="H108" s="380"/>
      <c r="I108" s="380" t="str">
        <f>IF(I64="","",I64)</f>
        <v/>
      </c>
      <c r="J108" s="380"/>
      <c r="K108" s="380"/>
      <c r="L108" s="380"/>
      <c r="M108" s="380" t="str">
        <f>IF(M64="","",M64)</f>
        <v/>
      </c>
      <c r="N108" s="380"/>
      <c r="O108" s="380"/>
      <c r="P108" s="380"/>
      <c r="Q108" s="381"/>
      <c r="R108" s="41"/>
      <c r="S108" s="41"/>
      <c r="T108" s="41"/>
      <c r="U108" s="41"/>
      <c r="V108" s="41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</row>
    <row r="109" spans="2:34" ht="13.5" customHeight="1">
      <c r="B109" s="17"/>
      <c r="C109" s="17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7"/>
      <c r="X109" s="7"/>
      <c r="Y109" s="7"/>
      <c r="Z109" s="7" t="s">
        <v>60</v>
      </c>
      <c r="AA109" s="7"/>
      <c r="AB109" s="7"/>
      <c r="AD109" s="7"/>
      <c r="AE109" s="7"/>
      <c r="AF109" s="7"/>
      <c r="AG109" s="7"/>
      <c r="AH109" s="7"/>
    </row>
    <row r="110" spans="2:34" ht="12" customHeight="1" thickBot="1">
      <c r="B110" s="21" t="s">
        <v>24</v>
      </c>
      <c r="C110" s="21"/>
      <c r="D110" s="21"/>
      <c r="E110" s="22"/>
      <c r="F110" s="2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22"/>
      <c r="T110" s="22"/>
      <c r="U110" s="22"/>
      <c r="V110" s="22"/>
      <c r="W110" s="22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</row>
    <row r="111" spans="2:34" ht="26.25" customHeight="1">
      <c r="B111" s="133" t="s">
        <v>25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 t="s">
        <v>26</v>
      </c>
      <c r="P111" s="134"/>
      <c r="Q111" s="134"/>
      <c r="R111" s="134"/>
      <c r="S111" s="134"/>
      <c r="T111" s="134"/>
      <c r="U111" s="317" t="s">
        <v>61</v>
      </c>
      <c r="V111" s="318"/>
      <c r="W111" s="318"/>
      <c r="X111" s="318"/>
      <c r="Y111" s="319"/>
      <c r="Z111" s="138" t="s">
        <v>28</v>
      </c>
      <c r="AA111" s="139"/>
      <c r="AB111" s="164" t="s">
        <v>29</v>
      </c>
      <c r="AC111" s="138"/>
      <c r="AD111" s="138"/>
      <c r="AE111" s="138"/>
      <c r="AF111" s="138"/>
      <c r="AG111" s="165"/>
      <c r="AH111" s="31"/>
    </row>
    <row r="112" spans="2:34" ht="24" customHeight="1">
      <c r="B112" s="260" t="str">
        <f>IF(B68="","",B68)</f>
        <v/>
      </c>
      <c r="C112" s="261"/>
      <c r="D112" s="261"/>
      <c r="E112" s="261"/>
      <c r="F112" s="261"/>
      <c r="G112" s="261"/>
      <c r="H112" s="261"/>
      <c r="I112" s="261"/>
      <c r="J112" s="261"/>
      <c r="K112" s="261"/>
      <c r="L112" s="261"/>
      <c r="M112" s="261"/>
      <c r="N112" s="261"/>
      <c r="O112" s="262" t="str">
        <f>IF(O68="","",O68)</f>
        <v/>
      </c>
      <c r="P112" s="262"/>
      <c r="Q112" s="262"/>
      <c r="R112" s="262"/>
      <c r="S112" s="262"/>
      <c r="T112" s="262"/>
      <c r="U112" s="263" t="str">
        <f>IF(U68="","",U68)</f>
        <v/>
      </c>
      <c r="V112" s="264"/>
      <c r="W112" s="264"/>
      <c r="X112" s="264" t="str">
        <f>IF(X68="","",X68)</f>
        <v/>
      </c>
      <c r="Y112" s="265"/>
      <c r="Z112" s="266" t="str">
        <f>IF(Z68="","",Z68)</f>
        <v/>
      </c>
      <c r="AA112" s="267"/>
      <c r="AB112" s="268" t="str">
        <f>IF(AB68="","",AB68)</f>
        <v/>
      </c>
      <c r="AC112" s="269"/>
      <c r="AD112" s="269"/>
      <c r="AE112" s="269"/>
      <c r="AF112" s="269"/>
      <c r="AG112" s="270"/>
      <c r="AH112" s="31"/>
    </row>
    <row r="113" spans="2:34" ht="24" customHeight="1">
      <c r="B113" s="250" t="str">
        <f t="shared" ref="B113:B116" si="1">IF(B69="","",B69)</f>
        <v/>
      </c>
      <c r="C113" s="251"/>
      <c r="D113" s="251"/>
      <c r="E113" s="251"/>
      <c r="F113" s="251"/>
      <c r="G113" s="251"/>
      <c r="H113" s="251"/>
      <c r="I113" s="251"/>
      <c r="J113" s="251"/>
      <c r="K113" s="251"/>
      <c r="L113" s="251"/>
      <c r="M113" s="251"/>
      <c r="N113" s="251"/>
      <c r="O113" s="252" t="str">
        <f t="shared" ref="O113:O116" si="2">IF(O69="","",O69)</f>
        <v/>
      </c>
      <c r="P113" s="252"/>
      <c r="Q113" s="252"/>
      <c r="R113" s="252"/>
      <c r="S113" s="252"/>
      <c r="T113" s="252"/>
      <c r="U113" s="253" t="str">
        <f t="shared" ref="U113:U116" si="3">IF(U69="","",U69)</f>
        <v/>
      </c>
      <c r="V113" s="242"/>
      <c r="W113" s="242"/>
      <c r="X113" s="242" t="str">
        <f t="shared" ref="X113:X116" si="4">IF(X69="","",X69)</f>
        <v/>
      </c>
      <c r="Y113" s="254"/>
      <c r="Z113" s="255" t="str">
        <f t="shared" ref="Z113:Z116" si="5">IF(Z69="","",Z69)</f>
        <v/>
      </c>
      <c r="AA113" s="256"/>
      <c r="AB113" s="257" t="str">
        <f t="shared" ref="AB113:AB121" si="6">IF(AB69="","",AB69)</f>
        <v/>
      </c>
      <c r="AC113" s="258"/>
      <c r="AD113" s="258"/>
      <c r="AE113" s="258"/>
      <c r="AF113" s="258"/>
      <c r="AG113" s="259"/>
      <c r="AH113" s="31"/>
    </row>
    <row r="114" spans="2:34" ht="24" customHeight="1">
      <c r="B114" s="250" t="str">
        <f t="shared" si="1"/>
        <v/>
      </c>
      <c r="C114" s="251"/>
      <c r="D114" s="251"/>
      <c r="E114" s="251"/>
      <c r="F114" s="251"/>
      <c r="G114" s="251"/>
      <c r="H114" s="251"/>
      <c r="I114" s="251"/>
      <c r="J114" s="251"/>
      <c r="K114" s="251"/>
      <c r="L114" s="251"/>
      <c r="M114" s="251"/>
      <c r="N114" s="251"/>
      <c r="O114" s="252" t="str">
        <f t="shared" si="2"/>
        <v/>
      </c>
      <c r="P114" s="252"/>
      <c r="Q114" s="252"/>
      <c r="R114" s="252"/>
      <c r="S114" s="252"/>
      <c r="T114" s="252"/>
      <c r="U114" s="253" t="str">
        <f t="shared" si="3"/>
        <v/>
      </c>
      <c r="V114" s="242"/>
      <c r="W114" s="242"/>
      <c r="X114" s="242" t="str">
        <f t="shared" si="4"/>
        <v/>
      </c>
      <c r="Y114" s="254"/>
      <c r="Z114" s="255" t="str">
        <f t="shared" si="5"/>
        <v/>
      </c>
      <c r="AA114" s="256"/>
      <c r="AB114" s="257" t="str">
        <f t="shared" si="6"/>
        <v/>
      </c>
      <c r="AC114" s="258"/>
      <c r="AD114" s="258"/>
      <c r="AE114" s="258"/>
      <c r="AF114" s="258"/>
      <c r="AG114" s="259"/>
      <c r="AH114" s="31"/>
    </row>
    <row r="115" spans="2:34" ht="24" customHeight="1">
      <c r="B115" s="250" t="str">
        <f t="shared" si="1"/>
        <v/>
      </c>
      <c r="C115" s="251"/>
      <c r="D115" s="251"/>
      <c r="E115" s="251"/>
      <c r="F115" s="251"/>
      <c r="G115" s="251"/>
      <c r="H115" s="251"/>
      <c r="I115" s="251"/>
      <c r="J115" s="251"/>
      <c r="K115" s="251"/>
      <c r="L115" s="251"/>
      <c r="M115" s="251"/>
      <c r="N115" s="251"/>
      <c r="O115" s="252" t="str">
        <f t="shared" si="2"/>
        <v/>
      </c>
      <c r="P115" s="252"/>
      <c r="Q115" s="252"/>
      <c r="R115" s="252"/>
      <c r="S115" s="252"/>
      <c r="T115" s="252"/>
      <c r="U115" s="253" t="str">
        <f t="shared" si="3"/>
        <v/>
      </c>
      <c r="V115" s="242"/>
      <c r="W115" s="242"/>
      <c r="X115" s="242" t="str">
        <f t="shared" si="4"/>
        <v/>
      </c>
      <c r="Y115" s="254"/>
      <c r="Z115" s="255" t="str">
        <f t="shared" si="5"/>
        <v/>
      </c>
      <c r="AA115" s="256"/>
      <c r="AB115" s="257" t="str">
        <f t="shared" si="6"/>
        <v/>
      </c>
      <c r="AC115" s="258"/>
      <c r="AD115" s="258"/>
      <c r="AE115" s="258"/>
      <c r="AF115" s="258"/>
      <c r="AG115" s="259"/>
      <c r="AH115" s="31"/>
    </row>
    <row r="116" spans="2:34" ht="24" customHeight="1">
      <c r="B116" s="274" t="str">
        <f t="shared" si="1"/>
        <v/>
      </c>
      <c r="C116" s="275"/>
      <c r="D116" s="275"/>
      <c r="E116" s="275"/>
      <c r="F116" s="275"/>
      <c r="G116" s="275"/>
      <c r="H116" s="275"/>
      <c r="I116" s="275"/>
      <c r="J116" s="275"/>
      <c r="K116" s="275"/>
      <c r="L116" s="275"/>
      <c r="M116" s="275"/>
      <c r="N116" s="275"/>
      <c r="O116" s="276" t="str">
        <f t="shared" si="2"/>
        <v/>
      </c>
      <c r="P116" s="276"/>
      <c r="Q116" s="276"/>
      <c r="R116" s="276"/>
      <c r="S116" s="276"/>
      <c r="T116" s="276"/>
      <c r="U116" s="277" t="str">
        <f t="shared" si="3"/>
        <v/>
      </c>
      <c r="V116" s="278"/>
      <c r="W116" s="278"/>
      <c r="X116" s="278" t="str">
        <f t="shared" si="4"/>
        <v/>
      </c>
      <c r="Y116" s="279"/>
      <c r="Z116" s="280" t="str">
        <f t="shared" si="5"/>
        <v/>
      </c>
      <c r="AA116" s="281"/>
      <c r="AB116" s="282" t="str">
        <f t="shared" si="6"/>
        <v/>
      </c>
      <c r="AC116" s="283"/>
      <c r="AD116" s="283"/>
      <c r="AE116" s="283"/>
      <c r="AF116" s="283"/>
      <c r="AG116" s="284"/>
      <c r="AH116" s="31"/>
    </row>
    <row r="117" spans="2:34" ht="24" customHeight="1" thickBot="1">
      <c r="B117" s="176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8"/>
      <c r="P117" s="178"/>
      <c r="Q117" s="178"/>
      <c r="R117" s="178"/>
      <c r="S117" s="178"/>
      <c r="T117" s="178"/>
      <c r="U117" s="323" t="s">
        <v>30</v>
      </c>
      <c r="V117" s="323"/>
      <c r="W117" s="323"/>
      <c r="X117" s="323"/>
      <c r="Y117" s="323"/>
      <c r="Z117" s="323"/>
      <c r="AA117" s="323"/>
      <c r="AB117" s="268">
        <f t="shared" si="6"/>
        <v>0</v>
      </c>
      <c r="AC117" s="269"/>
      <c r="AD117" s="269"/>
      <c r="AE117" s="269"/>
      <c r="AF117" s="269"/>
      <c r="AG117" s="270"/>
      <c r="AH117" s="31"/>
    </row>
    <row r="118" spans="2:34" ht="21.75" customHeight="1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29"/>
      <c r="T118" s="30"/>
      <c r="U118" s="326" t="s">
        <v>62</v>
      </c>
      <c r="V118" s="206"/>
      <c r="W118" s="206"/>
      <c r="X118" s="206"/>
      <c r="Y118" s="206"/>
      <c r="Z118" s="206"/>
      <c r="AA118" s="206"/>
      <c r="AB118" s="268" t="str">
        <f t="shared" si="6"/>
        <v/>
      </c>
      <c r="AC118" s="269"/>
      <c r="AD118" s="269"/>
      <c r="AE118" s="269"/>
      <c r="AF118" s="269"/>
      <c r="AG118" s="270"/>
      <c r="AH118" s="31"/>
    </row>
    <row r="119" spans="2:34" ht="21.75" customHeight="1">
      <c r="B119" s="34"/>
      <c r="R119" s="42"/>
      <c r="S119" s="2"/>
      <c r="T119" s="3"/>
      <c r="U119" s="326" t="s">
        <v>63</v>
      </c>
      <c r="V119" s="206"/>
      <c r="W119" s="206"/>
      <c r="X119" s="206"/>
      <c r="Y119" s="206"/>
      <c r="Z119" s="206"/>
      <c r="AA119" s="206"/>
      <c r="AB119" s="268">
        <f t="shared" si="6"/>
        <v>0</v>
      </c>
      <c r="AC119" s="269"/>
      <c r="AD119" s="269"/>
      <c r="AE119" s="269"/>
      <c r="AF119" s="269"/>
      <c r="AG119" s="270"/>
      <c r="AH119" s="31"/>
    </row>
    <row r="120" spans="2:34" ht="21.75" customHeight="1">
      <c r="B120" s="80"/>
      <c r="C120" s="382" t="s">
        <v>40</v>
      </c>
      <c r="D120" s="383"/>
      <c r="E120" s="383"/>
      <c r="F120" s="383"/>
      <c r="G120" s="383"/>
      <c r="H120" s="383"/>
      <c r="I120" s="383"/>
      <c r="J120" s="383"/>
      <c r="K120" s="383"/>
      <c r="L120" s="384"/>
      <c r="M120" s="406" t="s">
        <v>41</v>
      </c>
      <c r="N120" s="407"/>
      <c r="O120" s="407"/>
      <c r="P120" s="407"/>
      <c r="Q120" s="408"/>
      <c r="R120" s="81"/>
      <c r="S120" s="81"/>
      <c r="T120" s="81"/>
      <c r="U120" s="337" t="s">
        <v>64</v>
      </c>
      <c r="V120" s="338"/>
      <c r="W120" s="338"/>
      <c r="X120" s="338"/>
      <c r="Y120" s="338"/>
      <c r="Z120" s="338"/>
      <c r="AA120" s="339"/>
      <c r="AB120" s="268">
        <f t="shared" si="6"/>
        <v>0</v>
      </c>
      <c r="AC120" s="269"/>
      <c r="AD120" s="269"/>
      <c r="AE120" s="269"/>
      <c r="AF120" s="269"/>
      <c r="AG120" s="270"/>
    </row>
    <row r="121" spans="2:34" ht="21.75" customHeight="1" thickBot="1">
      <c r="B121" s="81"/>
      <c r="C121" s="385"/>
      <c r="D121" s="386"/>
      <c r="E121" s="386"/>
      <c r="F121" s="386"/>
      <c r="G121" s="386"/>
      <c r="H121" s="386"/>
      <c r="I121" s="386"/>
      <c r="J121" s="386"/>
      <c r="K121" s="386"/>
      <c r="L121" s="387"/>
      <c r="M121" s="394"/>
      <c r="N121" s="395"/>
      <c r="O121" s="395"/>
      <c r="P121" s="395"/>
      <c r="Q121" s="396"/>
      <c r="R121" s="81"/>
      <c r="S121" s="81"/>
      <c r="T121" s="81"/>
      <c r="U121" s="343" t="s">
        <v>65</v>
      </c>
      <c r="V121" s="216"/>
      <c r="W121" s="216"/>
      <c r="X121" s="216"/>
      <c r="Y121" s="216"/>
      <c r="Z121" s="216"/>
      <c r="AA121" s="216"/>
      <c r="AB121" s="403">
        <f t="shared" si="6"/>
        <v>0</v>
      </c>
      <c r="AC121" s="404"/>
      <c r="AD121" s="404"/>
      <c r="AE121" s="404"/>
      <c r="AF121" s="404"/>
      <c r="AG121" s="405"/>
    </row>
    <row r="122" spans="2:34" ht="17.25" customHeight="1">
      <c r="B122" s="81"/>
      <c r="C122" s="388"/>
      <c r="D122" s="389"/>
      <c r="E122" s="389"/>
      <c r="F122" s="389"/>
      <c r="G122" s="389"/>
      <c r="H122" s="389"/>
      <c r="I122" s="389"/>
      <c r="J122" s="389"/>
      <c r="K122" s="389"/>
      <c r="L122" s="390"/>
      <c r="M122" s="397"/>
      <c r="N122" s="398"/>
      <c r="O122" s="398"/>
      <c r="P122" s="398"/>
      <c r="Q122" s="399"/>
      <c r="R122" s="81"/>
      <c r="S122" s="81"/>
      <c r="T122" s="81"/>
      <c r="U122" s="7"/>
      <c r="V122" s="7"/>
      <c r="W122" s="43"/>
      <c r="X122" s="43"/>
      <c r="Y122" s="43"/>
      <c r="Z122" s="43"/>
      <c r="AA122" s="43"/>
      <c r="AB122" s="44"/>
      <c r="AC122" s="44"/>
      <c r="AD122" s="44"/>
      <c r="AE122" s="44"/>
      <c r="AF122" s="44"/>
      <c r="AG122" s="44"/>
    </row>
    <row r="123" spans="2:34" ht="17.25" customHeight="1">
      <c r="B123" s="81"/>
      <c r="C123" s="391"/>
      <c r="D123" s="392"/>
      <c r="E123" s="392"/>
      <c r="F123" s="392"/>
      <c r="G123" s="392"/>
      <c r="H123" s="392"/>
      <c r="I123" s="392"/>
      <c r="J123" s="392"/>
      <c r="K123" s="392"/>
      <c r="L123" s="393"/>
      <c r="M123" s="400"/>
      <c r="N123" s="401"/>
      <c r="O123" s="401"/>
      <c r="P123" s="401"/>
      <c r="Q123" s="402"/>
      <c r="R123" s="81"/>
      <c r="S123" s="81"/>
      <c r="T123" s="81"/>
      <c r="U123" s="52" t="s">
        <v>42</v>
      </c>
    </row>
    <row r="124" spans="2:34" ht="17.25" customHeight="1">
      <c r="B124" s="81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81"/>
      <c r="S124" s="81"/>
      <c r="T124" s="81"/>
      <c r="U124" s="225" t="s">
        <v>43</v>
      </c>
      <c r="V124" s="226"/>
      <c r="W124" s="226"/>
      <c r="X124" s="226"/>
      <c r="Y124" s="227"/>
      <c r="Z124" s="225"/>
      <c r="AA124" s="226"/>
      <c r="AB124" s="226"/>
      <c r="AC124" s="226"/>
      <c r="AD124" s="226"/>
      <c r="AE124" s="226"/>
      <c r="AF124" s="226"/>
      <c r="AG124" s="227"/>
    </row>
    <row r="125" spans="2:34" ht="17.25" customHeight="1">
      <c r="B125" s="81"/>
      <c r="R125" s="81"/>
      <c r="S125" s="81"/>
      <c r="T125" s="81"/>
      <c r="U125" s="228"/>
      <c r="V125" s="229"/>
      <c r="W125" s="229"/>
      <c r="X125" s="229"/>
      <c r="Y125" s="230"/>
      <c r="Z125" s="228"/>
      <c r="AA125" s="229"/>
      <c r="AB125" s="229"/>
      <c r="AC125" s="229"/>
      <c r="AD125" s="229"/>
      <c r="AE125" s="229"/>
      <c r="AF125" s="229"/>
      <c r="AG125" s="230"/>
    </row>
    <row r="126" spans="2:34" ht="17.25" customHeight="1">
      <c r="B126" s="45"/>
      <c r="T126" s="47"/>
    </row>
    <row r="127" spans="2:34" s="6" customFormat="1"/>
    <row r="128" spans="2:34" s="6" customFormat="1"/>
    <row r="129" s="6" customFormat="1"/>
    <row r="130" s="6" customFormat="1"/>
    <row r="131" s="6" customFormat="1"/>
    <row r="132" s="6" customFormat="1"/>
    <row r="133" s="6" customFormat="1"/>
  </sheetData>
  <sheetProtection algorithmName="SHA-512" hashValue="q6lO8sX9//A5V4ApsTLO5jAmk+MCvuQIj4hRGjhNE61K6/BIqiOlPD5/qeUtfkErtSIjzC8qKa/idXB9sIZang==" saltValue="GTc24xbJ4Iv+Wdwj1HpFNw==" spinCount="100000" sheet="1" selectLockedCells="1"/>
  <mergeCells count="324">
    <mergeCell ref="B98:E98"/>
    <mergeCell ref="F98:M98"/>
    <mergeCell ref="R98:T98"/>
    <mergeCell ref="B101:E102"/>
    <mergeCell ref="F101:M102"/>
    <mergeCell ref="U124:Y125"/>
    <mergeCell ref="B117:N117"/>
    <mergeCell ref="O117:T117"/>
    <mergeCell ref="U117:AA117"/>
    <mergeCell ref="B115:N115"/>
    <mergeCell ref="O115:T115"/>
    <mergeCell ref="U115:W115"/>
    <mergeCell ref="X115:Y115"/>
    <mergeCell ref="Z115:AA115"/>
    <mergeCell ref="B111:N111"/>
    <mergeCell ref="O111:T111"/>
    <mergeCell ref="U111:Y111"/>
    <mergeCell ref="Z111:AA111"/>
    <mergeCell ref="Z124:AG125"/>
    <mergeCell ref="AB117:AG117"/>
    <mergeCell ref="U118:AA118"/>
    <mergeCell ref="AB118:AG118"/>
    <mergeCell ref="U119:AA119"/>
    <mergeCell ref="AB119:AG119"/>
    <mergeCell ref="U120:AA120"/>
    <mergeCell ref="AB120:AG120"/>
    <mergeCell ref="U121:AA121"/>
    <mergeCell ref="AB121:AG121"/>
    <mergeCell ref="C120:L120"/>
    <mergeCell ref="M120:Q120"/>
    <mergeCell ref="C121:L123"/>
    <mergeCell ref="M121:Q123"/>
    <mergeCell ref="B116:N116"/>
    <mergeCell ref="O116:T116"/>
    <mergeCell ref="U116:W116"/>
    <mergeCell ref="X116:Y116"/>
    <mergeCell ref="Z116:AA116"/>
    <mergeCell ref="AB116:AG116"/>
    <mergeCell ref="AB115:AG115"/>
    <mergeCell ref="B114:N114"/>
    <mergeCell ref="O114:T114"/>
    <mergeCell ref="U114:W114"/>
    <mergeCell ref="X114:Y114"/>
    <mergeCell ref="Z114:AA114"/>
    <mergeCell ref="AB114:AG114"/>
    <mergeCell ref="AB112:AG112"/>
    <mergeCell ref="B113:N113"/>
    <mergeCell ref="O113:T113"/>
    <mergeCell ref="U113:W113"/>
    <mergeCell ref="X113:Y113"/>
    <mergeCell ref="Z113:AA113"/>
    <mergeCell ref="AB113:AG113"/>
    <mergeCell ref="AB111:AG111"/>
    <mergeCell ref="B112:N112"/>
    <mergeCell ref="O112:T112"/>
    <mergeCell ref="U112:W112"/>
    <mergeCell ref="X112:Y112"/>
    <mergeCell ref="Z112:AA112"/>
    <mergeCell ref="B105:C105"/>
    <mergeCell ref="D105:V105"/>
    <mergeCell ref="B107:C108"/>
    <mergeCell ref="D107:H107"/>
    <mergeCell ref="I107:L107"/>
    <mergeCell ref="M107:Q107"/>
    <mergeCell ref="D108:H108"/>
    <mergeCell ref="I108:L108"/>
    <mergeCell ref="M108:Q108"/>
    <mergeCell ref="U98:Y98"/>
    <mergeCell ref="Z98:AA98"/>
    <mergeCell ref="AB98:AG98"/>
    <mergeCell ref="T101:U101"/>
    <mergeCell ref="V101:X101"/>
    <mergeCell ref="Y101:Z102"/>
    <mergeCell ref="T102:U102"/>
    <mergeCell ref="V102:X102"/>
    <mergeCell ref="R99:T99"/>
    <mergeCell ref="U99:V99"/>
    <mergeCell ref="W99:AG99"/>
    <mergeCell ref="R100:S102"/>
    <mergeCell ref="T100:X100"/>
    <mergeCell ref="Y100:Z100"/>
    <mergeCell ref="AA100:AE100"/>
    <mergeCell ref="AF100:AG100"/>
    <mergeCell ref="AB101:AG101"/>
    <mergeCell ref="AA102:AG102"/>
    <mergeCell ref="R93:T94"/>
    <mergeCell ref="V93:AG93"/>
    <mergeCell ref="U94:AG94"/>
    <mergeCell ref="B95:E95"/>
    <mergeCell ref="F95:M95"/>
    <mergeCell ref="R95:T97"/>
    <mergeCell ref="U95:AF96"/>
    <mergeCell ref="AG95:AG97"/>
    <mergeCell ref="B96:E96"/>
    <mergeCell ref="F96:M96"/>
    <mergeCell ref="B97:E97"/>
    <mergeCell ref="F97:M97"/>
    <mergeCell ref="U97:AF97"/>
    <mergeCell ref="B90:C90"/>
    <mergeCell ref="K90:Y90"/>
    <mergeCell ref="AB90:AC90"/>
    <mergeCell ref="AD90:AG90"/>
    <mergeCell ref="S92:U92"/>
    <mergeCell ref="V92:W92"/>
    <mergeCell ref="X92:Y92"/>
    <mergeCell ref="Z92:AA92"/>
    <mergeCell ref="AB92:AC92"/>
    <mergeCell ref="AD92:AE92"/>
    <mergeCell ref="AF92:AG92"/>
    <mergeCell ref="U80:Y81"/>
    <mergeCell ref="Z80:AG81"/>
    <mergeCell ref="U75:AA75"/>
    <mergeCell ref="AB75:AG75"/>
    <mergeCell ref="U76:AA76"/>
    <mergeCell ref="AB76:AG76"/>
    <mergeCell ref="U77:AA77"/>
    <mergeCell ref="AB77:AG77"/>
    <mergeCell ref="M76:Q76"/>
    <mergeCell ref="C76:L76"/>
    <mergeCell ref="C77:L79"/>
    <mergeCell ref="M77:Q79"/>
    <mergeCell ref="B73:N73"/>
    <mergeCell ref="O73:T73"/>
    <mergeCell ref="U73:AA73"/>
    <mergeCell ref="AB73:AG73"/>
    <mergeCell ref="U74:AA74"/>
    <mergeCell ref="AB74:AG74"/>
    <mergeCell ref="B72:N72"/>
    <mergeCell ref="O72:T72"/>
    <mergeCell ref="U72:W72"/>
    <mergeCell ref="X72:Y72"/>
    <mergeCell ref="Z72:AA72"/>
    <mergeCell ref="AB72:AG72"/>
    <mergeCell ref="B71:N71"/>
    <mergeCell ref="O71:T71"/>
    <mergeCell ref="U71:W71"/>
    <mergeCell ref="X71:Y71"/>
    <mergeCell ref="Z71:AA71"/>
    <mergeCell ref="AB71:AG71"/>
    <mergeCell ref="B70:N70"/>
    <mergeCell ref="O70:T70"/>
    <mergeCell ref="U70:W70"/>
    <mergeCell ref="X70:Y70"/>
    <mergeCell ref="Z70:AA70"/>
    <mergeCell ref="AB70:AG70"/>
    <mergeCell ref="AB68:AG68"/>
    <mergeCell ref="B69:N69"/>
    <mergeCell ref="O69:T69"/>
    <mergeCell ref="U69:W69"/>
    <mergeCell ref="X69:Y69"/>
    <mergeCell ref="Z69:AA69"/>
    <mergeCell ref="AB69:AG69"/>
    <mergeCell ref="B67:N67"/>
    <mergeCell ref="O67:T67"/>
    <mergeCell ref="U67:Y67"/>
    <mergeCell ref="Z67:AA67"/>
    <mergeCell ref="AB67:AG67"/>
    <mergeCell ref="B68:N68"/>
    <mergeCell ref="O68:T68"/>
    <mergeCell ref="U68:W68"/>
    <mergeCell ref="X68:Y68"/>
    <mergeCell ref="Z68:AA68"/>
    <mergeCell ref="B61:C61"/>
    <mergeCell ref="D61:V61"/>
    <mergeCell ref="B63:C64"/>
    <mergeCell ref="D63:H63"/>
    <mergeCell ref="I63:L63"/>
    <mergeCell ref="M63:Q63"/>
    <mergeCell ref="D64:H64"/>
    <mergeCell ref="I64:L64"/>
    <mergeCell ref="M64:Q64"/>
    <mergeCell ref="B54:E54"/>
    <mergeCell ref="F54:M54"/>
    <mergeCell ref="R54:T54"/>
    <mergeCell ref="U54:Y54"/>
    <mergeCell ref="Z54:AA54"/>
    <mergeCell ref="AB54:AG54"/>
    <mergeCell ref="T57:U57"/>
    <mergeCell ref="V57:X57"/>
    <mergeCell ref="Y57:Z58"/>
    <mergeCell ref="T58:U58"/>
    <mergeCell ref="V58:X58"/>
    <mergeCell ref="R55:T55"/>
    <mergeCell ref="U55:V55"/>
    <mergeCell ref="W55:AG55"/>
    <mergeCell ref="R56:S58"/>
    <mergeCell ref="T56:X56"/>
    <mergeCell ref="Y56:Z56"/>
    <mergeCell ref="AA56:AE56"/>
    <mergeCell ref="AF56:AG56"/>
    <mergeCell ref="AB57:AG57"/>
    <mergeCell ref="AA58:AG58"/>
    <mergeCell ref="B57:E58"/>
    <mergeCell ref="F57:M58"/>
    <mergeCell ref="R49:T50"/>
    <mergeCell ref="V49:AG49"/>
    <mergeCell ref="U50:AG50"/>
    <mergeCell ref="B51:E51"/>
    <mergeCell ref="F51:M51"/>
    <mergeCell ref="R51:T53"/>
    <mergeCell ref="U51:AF52"/>
    <mergeCell ref="AG51:AG53"/>
    <mergeCell ref="B52:E52"/>
    <mergeCell ref="F52:M52"/>
    <mergeCell ref="B53:E53"/>
    <mergeCell ref="F53:M53"/>
    <mergeCell ref="U53:AF53"/>
    <mergeCell ref="B46:C46"/>
    <mergeCell ref="K46:Y46"/>
    <mergeCell ref="AB46:AC46"/>
    <mergeCell ref="AD46:AG46"/>
    <mergeCell ref="S48:U48"/>
    <mergeCell ref="V48:W48"/>
    <mergeCell ref="X48:Y48"/>
    <mergeCell ref="Z48:AA48"/>
    <mergeCell ref="AB48:AC48"/>
    <mergeCell ref="AD48:AE48"/>
    <mergeCell ref="AF48:AG48"/>
    <mergeCell ref="U36:Y37"/>
    <mergeCell ref="Z36:AG37"/>
    <mergeCell ref="U31:AA31"/>
    <mergeCell ref="AB31:AG31"/>
    <mergeCell ref="U32:AA32"/>
    <mergeCell ref="AB32:AG32"/>
    <mergeCell ref="U33:AA33"/>
    <mergeCell ref="AB33:AG33"/>
    <mergeCell ref="B32:T38"/>
    <mergeCell ref="B29:N29"/>
    <mergeCell ref="O29:T29"/>
    <mergeCell ref="U29:AA29"/>
    <mergeCell ref="AB29:AG29"/>
    <mergeCell ref="U30:AA30"/>
    <mergeCell ref="AB30:AG30"/>
    <mergeCell ref="B28:N28"/>
    <mergeCell ref="O28:T28"/>
    <mergeCell ref="U28:W28"/>
    <mergeCell ref="X28:Y28"/>
    <mergeCell ref="Z28:AA28"/>
    <mergeCell ref="AB28:AG28"/>
    <mergeCell ref="B27:N27"/>
    <mergeCell ref="O27:T27"/>
    <mergeCell ref="U27:W27"/>
    <mergeCell ref="X27:Y27"/>
    <mergeCell ref="Z27:AA27"/>
    <mergeCell ref="AB27:AG27"/>
    <mergeCell ref="B26:N26"/>
    <mergeCell ref="O26:T26"/>
    <mergeCell ref="U26:W26"/>
    <mergeCell ref="X26:Y26"/>
    <mergeCell ref="Z26:AA26"/>
    <mergeCell ref="AB26:AG26"/>
    <mergeCell ref="AB24:AG24"/>
    <mergeCell ref="B25:N25"/>
    <mergeCell ref="O25:T25"/>
    <mergeCell ref="U25:W25"/>
    <mergeCell ref="X25:Y25"/>
    <mergeCell ref="Z25:AA25"/>
    <mergeCell ref="AB25:AG25"/>
    <mergeCell ref="B23:N23"/>
    <mergeCell ref="O23:T23"/>
    <mergeCell ref="U23:Y23"/>
    <mergeCell ref="Z23:AA23"/>
    <mergeCell ref="AB23:AG23"/>
    <mergeCell ref="B24:N24"/>
    <mergeCell ref="O24:T24"/>
    <mergeCell ref="U24:W24"/>
    <mergeCell ref="X24:Y24"/>
    <mergeCell ref="Z24:AA24"/>
    <mergeCell ref="B17:C17"/>
    <mergeCell ref="D17:V17"/>
    <mergeCell ref="B19:C20"/>
    <mergeCell ref="D19:H19"/>
    <mergeCell ref="I19:L19"/>
    <mergeCell ref="M19:Q19"/>
    <mergeCell ref="D20:H20"/>
    <mergeCell ref="I20:L20"/>
    <mergeCell ref="M20:Q20"/>
    <mergeCell ref="B10:E10"/>
    <mergeCell ref="F10:M10"/>
    <mergeCell ref="R10:T10"/>
    <mergeCell ref="U10:Y10"/>
    <mergeCell ref="Z10:AA10"/>
    <mergeCell ref="AB10:AG10"/>
    <mergeCell ref="T13:U13"/>
    <mergeCell ref="V13:X13"/>
    <mergeCell ref="Y13:Z14"/>
    <mergeCell ref="T14:U14"/>
    <mergeCell ref="V14:X14"/>
    <mergeCell ref="R11:T11"/>
    <mergeCell ref="U11:V11"/>
    <mergeCell ref="W11:AG11"/>
    <mergeCell ref="R12:S14"/>
    <mergeCell ref="T12:X12"/>
    <mergeCell ref="Y12:Z12"/>
    <mergeCell ref="AA12:AE12"/>
    <mergeCell ref="AF12:AG12"/>
    <mergeCell ref="AB13:AG13"/>
    <mergeCell ref="AA14:AG14"/>
    <mergeCell ref="B13:E14"/>
    <mergeCell ref="F13:M14"/>
    <mergeCell ref="R5:T6"/>
    <mergeCell ref="V5:AG5"/>
    <mergeCell ref="U6:AG6"/>
    <mergeCell ref="B7:E7"/>
    <mergeCell ref="F7:M7"/>
    <mergeCell ref="R7:T9"/>
    <mergeCell ref="U7:AF8"/>
    <mergeCell ref="AG7:AG9"/>
    <mergeCell ref="B8:E8"/>
    <mergeCell ref="F8:M8"/>
    <mergeCell ref="B9:E9"/>
    <mergeCell ref="F9:M9"/>
    <mergeCell ref="U9:AF9"/>
    <mergeCell ref="B2:C2"/>
    <mergeCell ref="K2:Y2"/>
    <mergeCell ref="AB2:AC2"/>
    <mergeCell ref="AD2:AG2"/>
    <mergeCell ref="S4:U4"/>
    <mergeCell ref="V4:W4"/>
    <mergeCell ref="X4:Y4"/>
    <mergeCell ref="Z4:AA4"/>
    <mergeCell ref="AB4:AC4"/>
    <mergeCell ref="AD4:AE4"/>
    <mergeCell ref="AF4:AG4"/>
  </mergeCells>
  <phoneticPr fontId="2"/>
  <dataValidations count="2">
    <dataValidation type="list" allowBlank="1" showInputMessage="1" showErrorMessage="1" sqref="V13" xr:uid="{B50D2B1B-3D5C-4C53-BE56-429C9F36D02D}">
      <formula1>"普通,当座"</formula1>
    </dataValidation>
    <dataValidation type="list" allowBlank="1" showInputMessage="1" showErrorMessage="1" sqref="Z24:AA28" xr:uid="{F56CE665-5B94-41EC-83CC-53484C63ECDA}">
      <formula1>"　,10%"</formula1>
    </dataValidation>
  </dataValidations>
  <printOptions horizontalCentered="1"/>
  <pageMargins left="0.70866141732283472" right="0.31496062992125984" top="0.39370078740157483" bottom="0.15748031496062992" header="0.31496062992125984" footer="0.31496062992125984"/>
  <pageSetup paperSize="9" scale="95" orientation="portrait" blackAndWhite="1" r:id="rId1"/>
  <rowBreaks count="2" manualBreakCount="2">
    <brk id="44" min="1" max="33" man="1"/>
    <brk id="88" min="1" max="3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D5C2C-2569-40D0-9441-E8EB214A67D1}">
  <dimension ref="A2:R24"/>
  <sheetViews>
    <sheetView zoomScaleNormal="100" workbookViewId="0">
      <selection activeCell="J4" sqref="J4:K4"/>
    </sheetView>
  </sheetViews>
  <sheetFormatPr defaultRowHeight="30.75"/>
  <cols>
    <col min="1" max="1" width="4.875" style="55" customWidth="1"/>
    <col min="2" max="3" width="9" style="55"/>
    <col min="4" max="15" width="5" style="55" customWidth="1"/>
    <col min="16" max="16" width="5" style="58" customWidth="1"/>
    <col min="17" max="16384" width="9" style="55"/>
  </cols>
  <sheetData>
    <row r="2" spans="1:18">
      <c r="A2" s="439" t="s">
        <v>91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R2" s="56"/>
    </row>
    <row r="3" spans="1:18">
      <c r="A3" s="439"/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</row>
    <row r="4" spans="1:18">
      <c r="J4" s="440"/>
      <c r="K4" s="440"/>
      <c r="L4" s="57" t="s">
        <v>2</v>
      </c>
      <c r="M4" s="53"/>
      <c r="N4" s="57" t="s">
        <v>3</v>
      </c>
      <c r="O4" s="53"/>
      <c r="P4" s="57" t="s">
        <v>92</v>
      </c>
    </row>
    <row r="5" spans="1:18">
      <c r="B5" s="441" t="s">
        <v>93</v>
      </c>
      <c r="C5" s="441"/>
      <c r="D5" s="441"/>
      <c r="E5" s="441"/>
      <c r="F5" s="56" t="s">
        <v>94</v>
      </c>
    </row>
    <row r="6" spans="1:18">
      <c r="B6" s="56"/>
    </row>
    <row r="8" spans="1:18">
      <c r="H8" s="59" t="s">
        <v>5</v>
      </c>
      <c r="I8" s="442"/>
      <c r="J8" s="442"/>
      <c r="K8" s="442"/>
      <c r="L8" s="442"/>
      <c r="M8" s="442"/>
      <c r="N8" s="442"/>
      <c r="O8" s="442"/>
    </row>
    <row r="9" spans="1:18">
      <c r="H9" s="437" t="s">
        <v>95</v>
      </c>
      <c r="I9" s="437"/>
      <c r="J9" s="438"/>
      <c r="K9" s="438"/>
      <c r="L9" s="438"/>
      <c r="M9" s="438"/>
      <c r="N9" s="438"/>
      <c r="O9" s="438"/>
    </row>
    <row r="10" spans="1:18">
      <c r="H10" s="60" t="s">
        <v>96</v>
      </c>
      <c r="I10" s="60"/>
      <c r="J10" s="415"/>
      <c r="K10" s="415"/>
      <c r="L10" s="415"/>
      <c r="M10" s="415"/>
      <c r="N10" s="60"/>
      <c r="O10" s="60" t="s">
        <v>9</v>
      </c>
    </row>
    <row r="11" spans="1:18">
      <c r="H11" s="58"/>
      <c r="I11" s="58"/>
      <c r="J11" s="58"/>
      <c r="K11" s="58"/>
      <c r="L11" s="58"/>
      <c r="M11" s="58"/>
      <c r="N11" s="58"/>
      <c r="O11" s="58"/>
    </row>
    <row r="12" spans="1:18">
      <c r="B12" s="58" t="s">
        <v>97</v>
      </c>
    </row>
    <row r="13" spans="1:18">
      <c r="B13" s="409" t="s">
        <v>98</v>
      </c>
      <c r="C13" s="410"/>
      <c r="D13" s="428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30"/>
      <c r="P13" s="61"/>
    </row>
    <row r="14" spans="1:18">
      <c r="B14" s="409" t="s">
        <v>99</v>
      </c>
      <c r="C14" s="410"/>
      <c r="D14" s="428"/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430"/>
      <c r="P14" s="61"/>
    </row>
    <row r="15" spans="1:18">
      <c r="B15" s="416" t="s">
        <v>100</v>
      </c>
      <c r="C15" s="417"/>
      <c r="D15" s="431"/>
      <c r="E15" s="432"/>
      <c r="F15" s="433"/>
      <c r="G15" s="433"/>
      <c r="H15" s="433"/>
      <c r="I15" s="433"/>
      <c r="J15" s="433"/>
      <c r="K15" s="62" t="s">
        <v>101</v>
      </c>
      <c r="L15" s="62"/>
      <c r="M15" s="62"/>
      <c r="N15" s="62"/>
      <c r="O15" s="63"/>
      <c r="P15" s="57"/>
    </row>
    <row r="16" spans="1:18">
      <c r="B16" s="420"/>
      <c r="C16" s="421"/>
      <c r="D16" s="434"/>
      <c r="E16" s="435"/>
      <c r="F16" s="436"/>
      <c r="G16" s="436"/>
      <c r="H16" s="436"/>
      <c r="I16" s="436"/>
      <c r="J16" s="436"/>
      <c r="K16" s="64" t="s">
        <v>102</v>
      </c>
      <c r="L16" s="64"/>
      <c r="M16" s="64"/>
      <c r="N16" s="64"/>
      <c r="O16" s="65"/>
      <c r="P16" s="57"/>
    </row>
    <row r="17" spans="2:16">
      <c r="B17" s="416" t="s">
        <v>103</v>
      </c>
      <c r="C17" s="417"/>
      <c r="D17" s="66"/>
      <c r="E17" s="422" t="s">
        <v>104</v>
      </c>
      <c r="F17" s="422"/>
      <c r="G17" s="422"/>
      <c r="H17" s="423"/>
      <c r="I17" s="423"/>
      <c r="J17" s="423"/>
      <c r="K17" s="67" t="s">
        <v>105</v>
      </c>
      <c r="L17" s="68"/>
      <c r="M17" s="69"/>
      <c r="N17" s="70"/>
      <c r="O17" s="71"/>
      <c r="P17" s="61"/>
    </row>
    <row r="18" spans="2:16">
      <c r="B18" s="418"/>
      <c r="C18" s="419"/>
      <c r="D18" s="72"/>
      <c r="E18" s="424" t="s">
        <v>106</v>
      </c>
      <c r="F18" s="424"/>
      <c r="G18" s="424"/>
      <c r="H18" s="425"/>
      <c r="I18" s="425"/>
      <c r="J18" s="425"/>
      <c r="K18" s="67" t="s">
        <v>107</v>
      </c>
      <c r="L18" s="73"/>
      <c r="M18" s="69"/>
      <c r="N18" s="58"/>
      <c r="O18" s="74"/>
      <c r="P18" s="61"/>
    </row>
    <row r="19" spans="2:16">
      <c r="B19" s="420"/>
      <c r="C19" s="421"/>
      <c r="D19" s="72"/>
      <c r="E19" s="426" t="s">
        <v>108</v>
      </c>
      <c r="F19" s="426"/>
      <c r="G19" s="426"/>
      <c r="H19" s="427"/>
      <c r="I19" s="427"/>
      <c r="J19" s="427"/>
      <c r="K19" s="67" t="s">
        <v>107</v>
      </c>
      <c r="L19" s="73"/>
      <c r="M19" s="69"/>
      <c r="N19" s="59"/>
      <c r="O19" s="75"/>
      <c r="P19" s="61"/>
    </row>
    <row r="20" spans="2:16">
      <c r="B20" s="409" t="s">
        <v>109</v>
      </c>
      <c r="C20" s="410"/>
      <c r="D20" s="413"/>
      <c r="E20" s="414"/>
      <c r="F20" s="414"/>
      <c r="G20" s="54" t="s">
        <v>2</v>
      </c>
      <c r="H20" s="54"/>
      <c r="I20" s="54" t="s">
        <v>3</v>
      </c>
      <c r="J20" s="54"/>
      <c r="K20" s="54" t="s">
        <v>4</v>
      </c>
      <c r="L20" s="78"/>
      <c r="M20" s="78"/>
      <c r="N20" s="78"/>
      <c r="O20" s="79"/>
      <c r="P20" s="61"/>
    </row>
    <row r="21" spans="2:16" ht="64.5" customHeight="1">
      <c r="B21" s="409" t="s">
        <v>110</v>
      </c>
      <c r="C21" s="410"/>
      <c r="D21" s="411"/>
      <c r="E21" s="412"/>
      <c r="F21" s="76"/>
      <c r="G21" s="76"/>
      <c r="H21" s="76"/>
      <c r="I21" s="76"/>
      <c r="J21" s="76"/>
      <c r="K21" s="60"/>
      <c r="L21" s="60"/>
      <c r="M21" s="60"/>
      <c r="N21" s="60"/>
      <c r="O21" s="77"/>
    </row>
    <row r="22" spans="2:16">
      <c r="B22" s="61"/>
      <c r="C22" s="61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2:16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6">
      <c r="B24" s="58" t="s">
        <v>111</v>
      </c>
    </row>
  </sheetData>
  <sheetProtection algorithmName="SHA-512" hashValue="iDzyA3b4INTM4seVzkR4zBIDbqUFVkRNRG0gLygNbQBh57TY1zld/YaC7R/hRUncNjs8fWfCUWxyiodM5F4LvQ==" saltValue="RNmvLLghenc/iP4dxE2cGg==" spinCount="100000" sheet="1" selectLockedCells="1"/>
  <mergeCells count="28">
    <mergeCell ref="H9:I9"/>
    <mergeCell ref="J9:O9"/>
    <mergeCell ref="A2:P2"/>
    <mergeCell ref="A3:P3"/>
    <mergeCell ref="J4:K4"/>
    <mergeCell ref="B5:E5"/>
    <mergeCell ref="I8:O8"/>
    <mergeCell ref="B15:C16"/>
    <mergeCell ref="D15:E15"/>
    <mergeCell ref="F15:J15"/>
    <mergeCell ref="D16:E16"/>
    <mergeCell ref="F16:J16"/>
    <mergeCell ref="B20:C20"/>
    <mergeCell ref="B21:C21"/>
    <mergeCell ref="D21:E21"/>
    <mergeCell ref="D20:F20"/>
    <mergeCell ref="J10:M10"/>
    <mergeCell ref="B17:C19"/>
    <mergeCell ref="E17:G17"/>
    <mergeCell ref="H17:J17"/>
    <mergeCell ref="E18:G18"/>
    <mergeCell ref="H18:J18"/>
    <mergeCell ref="E19:G19"/>
    <mergeCell ref="H19:J19"/>
    <mergeCell ref="B13:C13"/>
    <mergeCell ref="D13:O13"/>
    <mergeCell ref="B14:C14"/>
    <mergeCell ref="D14:O14"/>
  </mergeCells>
  <phoneticPr fontId="2"/>
  <pageMargins left="0.70866141732283472" right="0.70866141732283472" top="0.74803149606299213" bottom="0.74803149606299213" header="0.31496062992125984" footer="0.31496062992125984"/>
  <pageSetup paperSize="9" scale="91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739DC-3611-4C43-AD51-6508A3FDC576}">
  <sheetPr>
    <tabColor theme="5" tint="0.59999389629810485"/>
  </sheetPr>
  <dimension ref="B2:BM138"/>
  <sheetViews>
    <sheetView zoomScale="85" zoomScaleNormal="85" workbookViewId="0">
      <selection activeCell="D17" sqref="D17:V17"/>
    </sheetView>
  </sheetViews>
  <sheetFormatPr defaultRowHeight="13.5"/>
  <cols>
    <col min="1" max="1" width="3.5" style="7" customWidth="1"/>
    <col min="2" max="3" width="3.5" style="6" customWidth="1"/>
    <col min="4" max="34" width="2.625" style="6" customWidth="1"/>
    <col min="35" max="16384" width="9" style="7"/>
  </cols>
  <sheetData>
    <row r="2" spans="2:33" ht="21.75" customHeight="1" thickBot="1">
      <c r="B2" s="4"/>
      <c r="C2" s="4"/>
      <c r="D2" s="5"/>
      <c r="E2" s="5"/>
      <c r="F2" s="5"/>
      <c r="G2" s="5"/>
      <c r="H2" s="5"/>
      <c r="I2" s="5"/>
      <c r="J2" s="5"/>
      <c r="K2" s="108" t="s">
        <v>0</v>
      </c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5"/>
      <c r="AA2" s="5"/>
      <c r="AB2" s="109"/>
      <c r="AC2" s="109"/>
      <c r="AD2" s="110"/>
      <c r="AE2" s="110"/>
      <c r="AF2" s="110"/>
      <c r="AG2" s="110"/>
    </row>
    <row r="3" spans="2:33" ht="27" customHeight="1" thickTop="1">
      <c r="B3" s="51"/>
      <c r="C3" s="51"/>
      <c r="D3" s="51"/>
      <c r="E3" s="51"/>
      <c r="F3" s="51"/>
      <c r="G3" s="51"/>
      <c r="H3" s="51"/>
      <c r="I3" s="51"/>
      <c r="J3" s="51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2:33" ht="21.75" customHeight="1"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  <c r="N4" s="11"/>
      <c r="O4" s="11"/>
      <c r="P4" s="11"/>
      <c r="Q4" s="11"/>
      <c r="R4" s="11"/>
      <c r="S4" s="111"/>
      <c r="T4" s="111"/>
      <c r="U4" s="111"/>
      <c r="V4" s="503">
        <v>2023</v>
      </c>
      <c r="W4" s="503"/>
      <c r="X4" s="113" t="s">
        <v>2</v>
      </c>
      <c r="Y4" s="113"/>
      <c r="Z4" s="503">
        <v>6</v>
      </c>
      <c r="AA4" s="503"/>
      <c r="AB4" s="113" t="s">
        <v>3</v>
      </c>
      <c r="AC4" s="113"/>
      <c r="AD4" s="503">
        <v>25</v>
      </c>
      <c r="AE4" s="503"/>
      <c r="AF4" s="113" t="s">
        <v>4</v>
      </c>
      <c r="AG4" s="113"/>
    </row>
    <row r="5" spans="2:33" ht="21.7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1"/>
      <c r="N5" s="11"/>
      <c r="O5" s="11"/>
      <c r="P5" s="11"/>
      <c r="Q5" s="11"/>
      <c r="R5" s="86" t="s">
        <v>5</v>
      </c>
      <c r="S5" s="87"/>
      <c r="T5" s="87"/>
      <c r="U5" s="13" t="s">
        <v>6</v>
      </c>
      <c r="V5" s="497" t="s">
        <v>66</v>
      </c>
      <c r="W5" s="497"/>
      <c r="X5" s="497"/>
      <c r="Y5" s="497"/>
      <c r="Z5" s="497"/>
      <c r="AA5" s="497"/>
      <c r="AB5" s="497"/>
      <c r="AC5" s="497"/>
      <c r="AD5" s="497"/>
      <c r="AE5" s="497"/>
      <c r="AF5" s="497"/>
      <c r="AG5" s="498"/>
    </row>
    <row r="6" spans="2:33" ht="21.75" customHeight="1">
      <c r="B6" s="11"/>
      <c r="O6" s="12"/>
      <c r="P6" s="11"/>
      <c r="Q6" s="11"/>
      <c r="R6" s="88"/>
      <c r="S6" s="89"/>
      <c r="T6" s="89"/>
      <c r="U6" s="499" t="s">
        <v>88</v>
      </c>
      <c r="V6" s="499"/>
      <c r="W6" s="499"/>
      <c r="X6" s="499"/>
      <c r="Y6" s="499"/>
      <c r="Z6" s="499"/>
      <c r="AA6" s="499"/>
      <c r="AB6" s="499"/>
      <c r="AC6" s="499"/>
      <c r="AD6" s="499"/>
      <c r="AE6" s="499"/>
      <c r="AF6" s="499"/>
      <c r="AG6" s="500"/>
    </row>
    <row r="7" spans="2:33" ht="20.25" customHeight="1">
      <c r="B7" s="94" t="s">
        <v>7</v>
      </c>
      <c r="C7" s="95"/>
      <c r="D7" s="95"/>
      <c r="E7" s="96"/>
      <c r="F7" s="97"/>
      <c r="G7" s="98"/>
      <c r="H7" s="98"/>
      <c r="I7" s="98"/>
      <c r="J7" s="98"/>
      <c r="K7" s="98"/>
      <c r="L7" s="98"/>
      <c r="M7" s="99"/>
      <c r="N7" s="12"/>
      <c r="O7" s="12"/>
      <c r="P7" s="11"/>
      <c r="Q7" s="11"/>
      <c r="R7" s="86" t="s">
        <v>8</v>
      </c>
      <c r="S7" s="87"/>
      <c r="T7" s="87"/>
      <c r="U7" s="501" t="s">
        <v>86</v>
      </c>
      <c r="V7" s="501"/>
      <c r="W7" s="501"/>
      <c r="X7" s="501"/>
      <c r="Y7" s="501"/>
      <c r="Z7" s="501"/>
      <c r="AA7" s="501"/>
      <c r="AB7" s="501"/>
      <c r="AC7" s="501"/>
      <c r="AD7" s="501"/>
      <c r="AE7" s="501"/>
      <c r="AF7" s="501"/>
      <c r="AG7" s="104" t="s">
        <v>9</v>
      </c>
    </row>
    <row r="8" spans="2:33" ht="20.25" customHeight="1">
      <c r="B8" s="94" t="s">
        <v>10</v>
      </c>
      <c r="C8" s="95"/>
      <c r="D8" s="95"/>
      <c r="E8" s="96"/>
      <c r="F8" s="97"/>
      <c r="G8" s="98"/>
      <c r="H8" s="98"/>
      <c r="I8" s="98"/>
      <c r="J8" s="98"/>
      <c r="K8" s="98"/>
      <c r="L8" s="98"/>
      <c r="M8" s="99"/>
      <c r="N8" s="12"/>
      <c r="O8" s="12"/>
      <c r="P8" s="11"/>
      <c r="Q8" s="11"/>
      <c r="R8" s="100"/>
      <c r="S8" s="101"/>
      <c r="T8" s="101"/>
      <c r="U8" s="502"/>
      <c r="V8" s="502"/>
      <c r="W8" s="502"/>
      <c r="X8" s="502"/>
      <c r="Y8" s="502"/>
      <c r="Z8" s="502"/>
      <c r="AA8" s="502"/>
      <c r="AB8" s="502"/>
      <c r="AC8" s="502"/>
      <c r="AD8" s="502"/>
      <c r="AE8" s="502"/>
      <c r="AF8" s="502"/>
      <c r="AG8" s="105"/>
    </row>
    <row r="9" spans="2:33" ht="21.75" customHeight="1">
      <c r="B9" s="94" t="s">
        <v>11</v>
      </c>
      <c r="C9" s="95"/>
      <c r="D9" s="95"/>
      <c r="E9" s="96"/>
      <c r="F9" s="97"/>
      <c r="G9" s="98"/>
      <c r="H9" s="98"/>
      <c r="I9" s="98"/>
      <c r="J9" s="98"/>
      <c r="K9" s="98"/>
      <c r="L9" s="98"/>
      <c r="M9" s="99"/>
      <c r="N9" s="12"/>
      <c r="O9" s="12"/>
      <c r="P9" s="11"/>
      <c r="Q9" s="11"/>
      <c r="R9" s="88"/>
      <c r="S9" s="89"/>
      <c r="T9" s="89"/>
      <c r="U9" s="493" t="s">
        <v>79</v>
      </c>
      <c r="V9" s="493"/>
      <c r="W9" s="493"/>
      <c r="X9" s="493"/>
      <c r="Y9" s="493"/>
      <c r="Z9" s="493"/>
      <c r="AA9" s="493"/>
      <c r="AB9" s="493"/>
      <c r="AC9" s="493"/>
      <c r="AD9" s="493"/>
      <c r="AE9" s="493"/>
      <c r="AF9" s="493"/>
      <c r="AG9" s="106"/>
    </row>
    <row r="10" spans="2:33" ht="21.75" customHeight="1">
      <c r="B10" s="94" t="s">
        <v>12</v>
      </c>
      <c r="C10" s="95"/>
      <c r="D10" s="95"/>
      <c r="E10" s="96"/>
      <c r="F10" s="97"/>
      <c r="G10" s="98"/>
      <c r="H10" s="98"/>
      <c r="I10" s="98"/>
      <c r="J10" s="98"/>
      <c r="K10" s="98"/>
      <c r="L10" s="98"/>
      <c r="M10" s="99"/>
      <c r="N10" s="12"/>
      <c r="O10" s="11"/>
      <c r="P10" s="11"/>
      <c r="Q10" s="11"/>
      <c r="R10" s="140" t="s">
        <v>13</v>
      </c>
      <c r="S10" s="141"/>
      <c r="T10" s="141"/>
      <c r="U10" s="494" t="s">
        <v>75</v>
      </c>
      <c r="V10" s="494"/>
      <c r="W10" s="494"/>
      <c r="X10" s="494"/>
      <c r="Y10" s="494"/>
      <c r="Z10" s="142" t="s">
        <v>14</v>
      </c>
      <c r="AA10" s="142"/>
      <c r="AB10" s="494" t="s">
        <v>69</v>
      </c>
      <c r="AC10" s="494"/>
      <c r="AD10" s="494"/>
      <c r="AE10" s="494"/>
      <c r="AF10" s="494"/>
      <c r="AG10" s="495"/>
    </row>
    <row r="11" spans="2:33" ht="21.75" customHeight="1">
      <c r="B11" s="11"/>
      <c r="O11" s="7"/>
      <c r="P11" s="7"/>
      <c r="Q11" s="11"/>
      <c r="R11" s="121" t="s">
        <v>15</v>
      </c>
      <c r="S11" s="122"/>
      <c r="T11" s="122"/>
      <c r="U11" s="123" t="s">
        <v>16</v>
      </c>
      <c r="V11" s="123"/>
      <c r="W11" s="491" t="s">
        <v>87</v>
      </c>
      <c r="X11" s="491"/>
      <c r="Y11" s="491"/>
      <c r="Z11" s="491"/>
      <c r="AA11" s="491"/>
      <c r="AB11" s="491"/>
      <c r="AC11" s="491"/>
      <c r="AD11" s="491"/>
      <c r="AE11" s="491"/>
      <c r="AF11" s="491"/>
      <c r="AG11" s="492"/>
    </row>
    <row r="12" spans="2:33" ht="21.75" customHeight="1">
      <c r="O12" s="7"/>
      <c r="P12" s="7"/>
      <c r="Q12" s="7"/>
      <c r="R12" s="126" t="s">
        <v>73</v>
      </c>
      <c r="S12" s="126"/>
      <c r="T12" s="479" t="s">
        <v>83</v>
      </c>
      <c r="U12" s="479"/>
      <c r="V12" s="479"/>
      <c r="W12" s="479"/>
      <c r="X12" s="479"/>
      <c r="Y12" s="128" t="s">
        <v>17</v>
      </c>
      <c r="Z12" s="128"/>
      <c r="AA12" s="472" t="s">
        <v>67</v>
      </c>
      <c r="AB12" s="472"/>
      <c r="AC12" s="472"/>
      <c r="AD12" s="472"/>
      <c r="AE12" s="472"/>
      <c r="AF12" s="130" t="s">
        <v>18</v>
      </c>
      <c r="AG12" s="130"/>
    </row>
    <row r="13" spans="2:33" ht="21.75" customHeight="1">
      <c r="B13" s="143" t="s">
        <v>76</v>
      </c>
      <c r="C13" s="144"/>
      <c r="D13" s="144"/>
      <c r="E13" s="145"/>
      <c r="F13" s="149">
        <f>AB31</f>
        <v>3316500</v>
      </c>
      <c r="G13" s="150"/>
      <c r="H13" s="150"/>
      <c r="I13" s="150"/>
      <c r="J13" s="150"/>
      <c r="K13" s="150"/>
      <c r="L13" s="150"/>
      <c r="M13" s="151"/>
      <c r="O13" s="7"/>
      <c r="P13" s="7"/>
      <c r="Q13" s="7"/>
      <c r="R13" s="126"/>
      <c r="S13" s="126"/>
      <c r="T13" s="116" t="s">
        <v>19</v>
      </c>
      <c r="U13" s="116"/>
      <c r="V13" s="496" t="s">
        <v>82</v>
      </c>
      <c r="W13" s="496"/>
      <c r="X13" s="496"/>
      <c r="Y13" s="118" t="s">
        <v>20</v>
      </c>
      <c r="Z13" s="118"/>
      <c r="AA13" s="14" t="s">
        <v>21</v>
      </c>
      <c r="AB13" s="479" t="s">
        <v>84</v>
      </c>
      <c r="AC13" s="479"/>
      <c r="AD13" s="479"/>
      <c r="AE13" s="479"/>
      <c r="AF13" s="479"/>
      <c r="AG13" s="479"/>
    </row>
    <row r="14" spans="2:33" ht="21.75" customHeight="1">
      <c r="B14" s="146"/>
      <c r="C14" s="147"/>
      <c r="D14" s="147"/>
      <c r="E14" s="148"/>
      <c r="F14" s="152"/>
      <c r="G14" s="153"/>
      <c r="H14" s="153"/>
      <c r="I14" s="153"/>
      <c r="J14" s="153"/>
      <c r="K14" s="153"/>
      <c r="L14" s="153"/>
      <c r="M14" s="154"/>
      <c r="O14" s="7"/>
      <c r="P14" s="7"/>
      <c r="Q14" s="15"/>
      <c r="R14" s="126"/>
      <c r="S14" s="126"/>
      <c r="T14" s="119" t="s">
        <v>72</v>
      </c>
      <c r="U14" s="119"/>
      <c r="V14" s="478">
        <v>1234567</v>
      </c>
      <c r="W14" s="478"/>
      <c r="X14" s="478"/>
      <c r="Y14" s="118"/>
      <c r="Z14" s="118"/>
      <c r="AA14" s="479" t="s">
        <v>85</v>
      </c>
      <c r="AB14" s="479"/>
      <c r="AC14" s="479"/>
      <c r="AD14" s="479"/>
      <c r="AE14" s="479"/>
      <c r="AF14" s="479"/>
      <c r="AG14" s="479"/>
    </row>
    <row r="15" spans="2:33" ht="12.75" customHeight="1">
      <c r="O15" s="7"/>
      <c r="P15" s="7"/>
      <c r="Q15" s="15"/>
      <c r="R15" s="15"/>
      <c r="S15" s="16"/>
      <c r="T15" s="16"/>
      <c r="U15" s="17"/>
      <c r="V15" s="17"/>
      <c r="W15" s="17"/>
      <c r="X15" s="17"/>
      <c r="Y15" s="17"/>
      <c r="Z15" s="18"/>
      <c r="AA15" s="18"/>
      <c r="AB15" s="19"/>
      <c r="AC15" s="19"/>
      <c r="AD15" s="19"/>
      <c r="AE15" s="19"/>
      <c r="AF15" s="19"/>
      <c r="AG15" s="19"/>
    </row>
    <row r="16" spans="2:33" ht="12.75" customHeight="1">
      <c r="B16" s="20"/>
      <c r="C16" s="20"/>
      <c r="D16" s="20"/>
      <c r="E16" s="20"/>
      <c r="F16" s="20"/>
      <c r="G16" s="20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  <c r="T16" s="16"/>
      <c r="U16" s="17"/>
      <c r="V16" s="17"/>
      <c r="W16" s="17"/>
      <c r="X16" s="17"/>
      <c r="Y16" s="17"/>
      <c r="Z16" s="18"/>
      <c r="AA16" s="18"/>
      <c r="AB16" s="19"/>
      <c r="AC16" s="19"/>
      <c r="AD16" s="19"/>
      <c r="AE16" s="19"/>
      <c r="AF16" s="19"/>
      <c r="AG16" s="19"/>
    </row>
    <row r="17" spans="2:38" ht="21.75" customHeight="1">
      <c r="B17" s="131" t="s">
        <v>22</v>
      </c>
      <c r="C17" s="131"/>
      <c r="D17" s="490" t="s">
        <v>80</v>
      </c>
      <c r="E17" s="490"/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490"/>
      <c r="Q17" s="490"/>
      <c r="R17" s="490"/>
      <c r="S17" s="490"/>
      <c r="T17" s="490"/>
      <c r="U17" s="490"/>
      <c r="V17" s="490"/>
      <c r="W17" s="7"/>
      <c r="X17" s="7"/>
      <c r="Y17" s="7"/>
      <c r="Z17" s="7" t="s">
        <v>23</v>
      </c>
      <c r="AA17" s="7"/>
      <c r="AB17" s="7"/>
      <c r="AC17" s="7"/>
      <c r="AD17" s="7"/>
      <c r="AE17" s="7"/>
      <c r="AF17" s="7"/>
      <c r="AG17" s="7"/>
      <c r="AH17" s="7"/>
    </row>
    <row r="18" spans="2:38" ht="12" customHeight="1" thickBot="1">
      <c r="B18" s="21" t="s">
        <v>24</v>
      </c>
      <c r="C18" s="21"/>
      <c r="D18" s="21"/>
      <c r="E18" s="22"/>
      <c r="F18" s="2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22"/>
      <c r="T18" s="22"/>
      <c r="U18" s="22"/>
      <c r="V18" s="22"/>
      <c r="W18" s="22"/>
      <c r="X18" s="23"/>
      <c r="Y18" s="23"/>
      <c r="Z18" s="23"/>
      <c r="AA18" s="23"/>
      <c r="AB18" s="23"/>
      <c r="AC18" s="23"/>
      <c r="AD18" s="23"/>
      <c r="AE18" s="23"/>
      <c r="AF18" s="23"/>
      <c r="AG18" s="23"/>
    </row>
    <row r="19" spans="2:38" ht="26.25" customHeight="1">
      <c r="B19" s="133" t="s">
        <v>25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 t="s">
        <v>26</v>
      </c>
      <c r="P19" s="134"/>
      <c r="Q19" s="134"/>
      <c r="R19" s="134"/>
      <c r="S19" s="134"/>
      <c r="T19" s="134"/>
      <c r="U19" s="135" t="s">
        <v>27</v>
      </c>
      <c r="V19" s="136"/>
      <c r="W19" s="136"/>
      <c r="X19" s="136"/>
      <c r="Y19" s="137"/>
      <c r="Z19" s="138" t="s">
        <v>28</v>
      </c>
      <c r="AA19" s="139"/>
      <c r="AB19" s="164" t="s">
        <v>29</v>
      </c>
      <c r="AC19" s="138"/>
      <c r="AD19" s="138"/>
      <c r="AE19" s="138"/>
      <c r="AF19" s="138"/>
      <c r="AG19" s="165"/>
      <c r="AH19" s="24"/>
    </row>
    <row r="20" spans="2:38" ht="24" customHeight="1">
      <c r="B20" s="480" t="s">
        <v>81</v>
      </c>
      <c r="C20" s="481"/>
      <c r="D20" s="481"/>
      <c r="E20" s="481"/>
      <c r="F20" s="481"/>
      <c r="G20" s="481"/>
      <c r="H20" s="481"/>
      <c r="I20" s="481"/>
      <c r="J20" s="481"/>
      <c r="K20" s="481"/>
      <c r="L20" s="481"/>
      <c r="M20" s="481"/>
      <c r="N20" s="481"/>
      <c r="O20" s="482">
        <v>3000000</v>
      </c>
      <c r="P20" s="482"/>
      <c r="Q20" s="482"/>
      <c r="R20" s="482"/>
      <c r="S20" s="482"/>
      <c r="T20" s="482"/>
      <c r="U20" s="483">
        <v>1</v>
      </c>
      <c r="V20" s="484"/>
      <c r="W20" s="484"/>
      <c r="X20" s="484"/>
      <c r="Y20" s="485"/>
      <c r="Z20" s="486">
        <v>0.1</v>
      </c>
      <c r="AA20" s="487"/>
      <c r="AB20" s="488">
        <v>3000000</v>
      </c>
      <c r="AC20" s="488"/>
      <c r="AD20" s="488"/>
      <c r="AE20" s="488"/>
      <c r="AF20" s="488"/>
      <c r="AG20" s="489"/>
      <c r="AH20" s="25" t="str">
        <f t="shared" ref="AH20:AH27" si="0">IF(Z20=8%,"＊"," ")</f>
        <v xml:space="preserve"> </v>
      </c>
    </row>
    <row r="21" spans="2:38" ht="24" customHeight="1">
      <c r="B21" s="468" t="s">
        <v>68</v>
      </c>
      <c r="C21" s="469"/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70"/>
      <c r="P21" s="470"/>
      <c r="Q21" s="470"/>
      <c r="R21" s="470"/>
      <c r="S21" s="470"/>
      <c r="T21" s="470"/>
      <c r="U21" s="471">
        <v>10</v>
      </c>
      <c r="V21" s="472"/>
      <c r="W21" s="472"/>
      <c r="X21" s="472"/>
      <c r="Y21" s="473"/>
      <c r="Z21" s="474">
        <v>0.08</v>
      </c>
      <c r="AA21" s="475"/>
      <c r="AB21" s="476">
        <v>10000</v>
      </c>
      <c r="AC21" s="476"/>
      <c r="AD21" s="476"/>
      <c r="AE21" s="476"/>
      <c r="AF21" s="476"/>
      <c r="AG21" s="477"/>
      <c r="AH21" s="26" t="str">
        <f>IF(Z21=8%,"＊"," ")</f>
        <v>＊</v>
      </c>
    </row>
    <row r="22" spans="2:38" ht="24" customHeight="1">
      <c r="B22" s="468" t="s">
        <v>71</v>
      </c>
      <c r="C22" s="469"/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70"/>
      <c r="P22" s="470"/>
      <c r="Q22" s="470"/>
      <c r="R22" s="470"/>
      <c r="S22" s="470"/>
      <c r="T22" s="470"/>
      <c r="U22" s="471">
        <v>1</v>
      </c>
      <c r="V22" s="472"/>
      <c r="W22" s="472"/>
      <c r="X22" s="472"/>
      <c r="Y22" s="473"/>
      <c r="Z22" s="474">
        <v>0</v>
      </c>
      <c r="AA22" s="475"/>
      <c r="AB22" s="476">
        <v>200</v>
      </c>
      <c r="AC22" s="476"/>
      <c r="AD22" s="476"/>
      <c r="AE22" s="476"/>
      <c r="AF22" s="476"/>
      <c r="AG22" s="477"/>
      <c r="AH22" s="26" t="str">
        <f t="shared" si="0"/>
        <v xml:space="preserve"> </v>
      </c>
    </row>
    <row r="23" spans="2:38" ht="24" customHeight="1">
      <c r="B23" s="468" t="s">
        <v>78</v>
      </c>
      <c r="C23" s="469"/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70"/>
      <c r="P23" s="470"/>
      <c r="Q23" s="470"/>
      <c r="R23" s="470"/>
      <c r="S23" s="470"/>
      <c r="T23" s="470"/>
      <c r="U23" s="471">
        <v>2</v>
      </c>
      <c r="V23" s="472"/>
      <c r="W23" s="472"/>
      <c r="X23" s="472"/>
      <c r="Y23" s="473"/>
      <c r="Z23" s="474">
        <v>0.1</v>
      </c>
      <c r="AA23" s="475"/>
      <c r="AB23" s="476">
        <v>5000</v>
      </c>
      <c r="AC23" s="476"/>
      <c r="AD23" s="476"/>
      <c r="AE23" s="476"/>
      <c r="AF23" s="476"/>
      <c r="AG23" s="477"/>
      <c r="AH23" s="26" t="str">
        <f t="shared" si="0"/>
        <v xml:space="preserve"> </v>
      </c>
      <c r="AL23" s="27"/>
    </row>
    <row r="24" spans="2:38" ht="24" customHeight="1">
      <c r="B24" s="468"/>
      <c r="C24" s="469"/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70"/>
      <c r="P24" s="470"/>
      <c r="Q24" s="470"/>
      <c r="R24" s="470"/>
      <c r="S24" s="470"/>
      <c r="T24" s="470"/>
      <c r="U24" s="471"/>
      <c r="V24" s="472"/>
      <c r="W24" s="472"/>
      <c r="X24" s="472"/>
      <c r="Y24" s="473"/>
      <c r="Z24" s="474" t="s">
        <v>74</v>
      </c>
      <c r="AA24" s="475"/>
      <c r="AB24" s="476"/>
      <c r="AC24" s="476"/>
      <c r="AD24" s="476"/>
      <c r="AE24" s="476"/>
      <c r="AF24" s="476"/>
      <c r="AG24" s="477"/>
      <c r="AH24" s="26" t="str">
        <f t="shared" si="0"/>
        <v xml:space="preserve"> </v>
      </c>
    </row>
    <row r="25" spans="2:38" ht="24" customHeight="1">
      <c r="B25" s="468"/>
      <c r="C25" s="469"/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70"/>
      <c r="P25" s="470"/>
      <c r="Q25" s="470"/>
      <c r="R25" s="470"/>
      <c r="S25" s="470"/>
      <c r="T25" s="470"/>
      <c r="U25" s="471"/>
      <c r="V25" s="472"/>
      <c r="W25" s="472"/>
      <c r="X25" s="472"/>
      <c r="Y25" s="473"/>
      <c r="Z25" s="474" t="s">
        <v>74</v>
      </c>
      <c r="AA25" s="475"/>
      <c r="AB25" s="476"/>
      <c r="AC25" s="476"/>
      <c r="AD25" s="476"/>
      <c r="AE25" s="476"/>
      <c r="AF25" s="476"/>
      <c r="AG25" s="477"/>
      <c r="AH25" s="26" t="str">
        <f t="shared" si="0"/>
        <v xml:space="preserve"> </v>
      </c>
    </row>
    <row r="26" spans="2:38" ht="24" customHeight="1">
      <c r="B26" s="458"/>
      <c r="C26" s="459"/>
      <c r="D26" s="459"/>
      <c r="E26" s="459"/>
      <c r="F26" s="459"/>
      <c r="G26" s="459"/>
      <c r="H26" s="459"/>
      <c r="I26" s="459"/>
      <c r="J26" s="459"/>
      <c r="K26" s="459"/>
      <c r="L26" s="459"/>
      <c r="M26" s="459"/>
      <c r="N26" s="459"/>
      <c r="O26" s="460"/>
      <c r="P26" s="460"/>
      <c r="Q26" s="460"/>
      <c r="R26" s="460"/>
      <c r="S26" s="460"/>
      <c r="T26" s="460"/>
      <c r="U26" s="461"/>
      <c r="V26" s="462"/>
      <c r="W26" s="462"/>
      <c r="X26" s="462"/>
      <c r="Y26" s="463"/>
      <c r="Z26" s="464" t="s">
        <v>74</v>
      </c>
      <c r="AA26" s="465"/>
      <c r="AB26" s="466"/>
      <c r="AC26" s="466"/>
      <c r="AD26" s="466"/>
      <c r="AE26" s="466"/>
      <c r="AF26" s="466"/>
      <c r="AG26" s="467"/>
      <c r="AH26" s="26" t="str">
        <f t="shared" si="0"/>
        <v xml:space="preserve"> </v>
      </c>
    </row>
    <row r="27" spans="2:38" ht="24" customHeight="1" thickBot="1">
      <c r="B27" s="176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8"/>
      <c r="P27" s="178"/>
      <c r="Q27" s="178"/>
      <c r="R27" s="178"/>
      <c r="S27" s="178"/>
      <c r="T27" s="178"/>
      <c r="U27" s="323" t="s">
        <v>90</v>
      </c>
      <c r="V27" s="323"/>
      <c r="W27" s="323"/>
      <c r="X27" s="323"/>
      <c r="Y27" s="323"/>
      <c r="Z27" s="323"/>
      <c r="AA27" s="323"/>
      <c r="AB27" s="456">
        <f>SUM(AB20:AG26)</f>
        <v>3015200</v>
      </c>
      <c r="AC27" s="456"/>
      <c r="AD27" s="456"/>
      <c r="AE27" s="456"/>
      <c r="AF27" s="456"/>
      <c r="AG27" s="457"/>
      <c r="AH27" s="28" t="str">
        <f t="shared" si="0"/>
        <v xml:space="preserve"> </v>
      </c>
    </row>
    <row r="28" spans="2:38" ht="21.75" customHeight="1">
      <c r="B28" s="29"/>
      <c r="C28" s="182" t="s">
        <v>31</v>
      </c>
      <c r="D28" s="182"/>
      <c r="E28" s="182"/>
      <c r="F28" s="182"/>
      <c r="G28" s="183" t="s">
        <v>29</v>
      </c>
      <c r="H28" s="182"/>
      <c r="I28" s="182"/>
      <c r="J28" s="182"/>
      <c r="K28" s="184"/>
      <c r="L28" s="182" t="s">
        <v>32</v>
      </c>
      <c r="M28" s="182"/>
      <c r="N28" s="182"/>
      <c r="O28" s="182"/>
      <c r="P28" s="182"/>
      <c r="Q28" s="29"/>
      <c r="R28" s="29"/>
      <c r="S28" s="29"/>
      <c r="T28" s="30"/>
      <c r="U28" s="285" t="s">
        <v>34</v>
      </c>
      <c r="V28" s="286"/>
      <c r="W28" s="286"/>
      <c r="X28" s="286"/>
      <c r="Y28" s="286"/>
      <c r="Z28" s="286"/>
      <c r="AA28" s="286"/>
      <c r="AB28" s="454">
        <f>SUM(G29:P29)</f>
        <v>3305500</v>
      </c>
      <c r="AC28" s="454"/>
      <c r="AD28" s="454"/>
      <c r="AE28" s="454"/>
      <c r="AF28" s="454"/>
      <c r="AG28" s="455"/>
      <c r="AH28" s="31"/>
    </row>
    <row r="29" spans="2:38" ht="21.75" customHeight="1">
      <c r="B29" s="32"/>
      <c r="C29" s="195" t="s">
        <v>33</v>
      </c>
      <c r="D29" s="196"/>
      <c r="E29" s="196"/>
      <c r="F29" s="197"/>
      <c r="G29" s="198">
        <f>SUMIF($Z$20:$AA$26,10%,$AB$20:$AG$26)</f>
        <v>3005000</v>
      </c>
      <c r="H29" s="198"/>
      <c r="I29" s="198"/>
      <c r="J29" s="198"/>
      <c r="K29" s="198"/>
      <c r="L29" s="199">
        <f>G29*10%</f>
        <v>300500</v>
      </c>
      <c r="M29" s="198"/>
      <c r="N29" s="198"/>
      <c r="O29" s="198"/>
      <c r="P29" s="200"/>
      <c r="Q29" s="2"/>
      <c r="R29" s="2"/>
      <c r="S29" s="2"/>
      <c r="T29" s="3"/>
      <c r="U29" s="205" t="s">
        <v>36</v>
      </c>
      <c r="V29" s="206"/>
      <c r="W29" s="206"/>
      <c r="X29" s="206"/>
      <c r="Y29" s="206"/>
      <c r="Z29" s="206"/>
      <c r="AA29" s="206"/>
      <c r="AB29" s="207">
        <f>SUM(G30:P30)</f>
        <v>10800</v>
      </c>
      <c r="AC29" s="207"/>
      <c r="AD29" s="207"/>
      <c r="AE29" s="207"/>
      <c r="AF29" s="207"/>
      <c r="AG29" s="208"/>
    </row>
    <row r="30" spans="2:38" ht="21.75" customHeight="1" thickBot="1">
      <c r="B30" s="32"/>
      <c r="C30" s="195" t="s">
        <v>35</v>
      </c>
      <c r="D30" s="196"/>
      <c r="E30" s="196"/>
      <c r="F30" s="197"/>
      <c r="G30" s="198">
        <f>SUMIF($Z$20:$AA$26,8%,$AB$20:$AG$26)</f>
        <v>10000</v>
      </c>
      <c r="H30" s="198"/>
      <c r="I30" s="198"/>
      <c r="J30" s="198"/>
      <c r="K30" s="198"/>
      <c r="L30" s="199">
        <f>G30*8%</f>
        <v>800</v>
      </c>
      <c r="M30" s="198"/>
      <c r="N30" s="198"/>
      <c r="O30" s="198"/>
      <c r="P30" s="200"/>
      <c r="Q30" s="2"/>
      <c r="R30" s="2"/>
      <c r="S30" s="2"/>
      <c r="T30" s="3"/>
      <c r="U30" s="215" t="s">
        <v>38</v>
      </c>
      <c r="V30" s="216"/>
      <c r="W30" s="216"/>
      <c r="X30" s="216"/>
      <c r="Y30" s="216"/>
      <c r="Z30" s="216"/>
      <c r="AA30" s="216"/>
      <c r="AB30" s="217">
        <f>SUM(G31:P31)</f>
        <v>200</v>
      </c>
      <c r="AC30" s="217"/>
      <c r="AD30" s="217"/>
      <c r="AE30" s="217"/>
      <c r="AF30" s="217"/>
      <c r="AG30" s="218"/>
    </row>
    <row r="31" spans="2:38" ht="21.75" customHeight="1" thickBot="1">
      <c r="B31" s="32"/>
      <c r="C31" s="211" t="s">
        <v>37</v>
      </c>
      <c r="D31" s="211"/>
      <c r="E31" s="211"/>
      <c r="F31" s="211"/>
      <c r="G31" s="212">
        <f>SUMIF($Z$20:$AA$26,0,$AB$20:$AG$26)</f>
        <v>200</v>
      </c>
      <c r="H31" s="213"/>
      <c r="I31" s="213"/>
      <c r="J31" s="213"/>
      <c r="K31" s="214"/>
      <c r="L31" s="213">
        <v>0</v>
      </c>
      <c r="M31" s="213"/>
      <c r="N31" s="213"/>
      <c r="O31" s="213"/>
      <c r="P31" s="213"/>
      <c r="Q31" s="2"/>
      <c r="R31" s="2"/>
      <c r="S31" s="2"/>
      <c r="T31" s="2"/>
      <c r="U31" s="219" t="s">
        <v>39</v>
      </c>
      <c r="V31" s="220"/>
      <c r="W31" s="220"/>
      <c r="X31" s="220"/>
      <c r="Y31" s="220"/>
      <c r="Z31" s="220"/>
      <c r="AA31" s="220"/>
      <c r="AB31" s="221">
        <f>SUM(G29:P31)</f>
        <v>3316500</v>
      </c>
      <c r="AC31" s="221"/>
      <c r="AD31" s="221"/>
      <c r="AE31" s="221"/>
      <c r="AF31" s="221"/>
      <c r="AG31" s="222"/>
    </row>
    <row r="32" spans="2:38" ht="24" customHeight="1"/>
    <row r="33" spans="2:33" ht="14.25" customHeight="1">
      <c r="C33" s="209" t="s">
        <v>40</v>
      </c>
      <c r="D33" s="209"/>
      <c r="E33" s="209"/>
      <c r="F33" s="209"/>
      <c r="G33" s="209"/>
      <c r="H33" s="209"/>
      <c r="I33" s="209"/>
      <c r="J33" s="209"/>
      <c r="K33" s="209"/>
      <c r="L33" s="209"/>
      <c r="M33" s="210" t="s">
        <v>41</v>
      </c>
      <c r="N33" s="210"/>
      <c r="O33" s="210"/>
      <c r="P33" s="210"/>
      <c r="Q33" s="210"/>
    </row>
    <row r="34" spans="2:33" ht="9" customHeight="1"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10"/>
      <c r="N34" s="210"/>
      <c r="O34" s="210"/>
      <c r="P34" s="210"/>
      <c r="Q34" s="210"/>
      <c r="AG34" s="7"/>
    </row>
    <row r="35" spans="2:33" s="6" customFormat="1"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U35" s="33" t="s">
        <v>42</v>
      </c>
    </row>
    <row r="36" spans="2:33" s="6" customFormat="1"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U36" s="225" t="s">
        <v>43</v>
      </c>
      <c r="V36" s="226"/>
      <c r="W36" s="226"/>
      <c r="X36" s="226"/>
      <c r="Y36" s="227"/>
      <c r="Z36" s="225"/>
      <c r="AA36" s="226"/>
      <c r="AB36" s="226"/>
      <c r="AC36" s="226"/>
      <c r="AD36" s="226"/>
      <c r="AE36" s="226"/>
      <c r="AF36" s="226"/>
      <c r="AG36" s="227"/>
    </row>
    <row r="37" spans="2:33" s="6" customFormat="1"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U37" s="228"/>
      <c r="V37" s="229"/>
      <c r="W37" s="229"/>
      <c r="X37" s="229"/>
      <c r="Y37" s="230"/>
      <c r="Z37" s="228"/>
      <c r="AA37" s="229"/>
      <c r="AB37" s="229"/>
      <c r="AC37" s="229"/>
      <c r="AD37" s="229"/>
      <c r="AE37" s="229"/>
      <c r="AF37" s="229"/>
      <c r="AG37" s="230"/>
    </row>
    <row r="38" spans="2:33" s="6" customFormat="1"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AA38" s="7"/>
      <c r="AB38" s="7"/>
      <c r="AC38" s="7"/>
      <c r="AD38" s="7"/>
      <c r="AE38" s="7"/>
      <c r="AF38" s="7"/>
    </row>
    <row r="39" spans="2:33" s="6" customFormat="1">
      <c r="AA39" s="7"/>
      <c r="AB39" s="7"/>
      <c r="AC39" s="7"/>
      <c r="AD39" s="7"/>
      <c r="AE39" s="7"/>
      <c r="AF39" s="7"/>
    </row>
    <row r="40" spans="2:33" s="6" customFormat="1">
      <c r="C40" s="34" t="s">
        <v>112</v>
      </c>
      <c r="D40" s="34"/>
      <c r="E40" s="34"/>
      <c r="F40" s="34"/>
    </row>
    <row r="41" spans="2:33" s="6" customFormat="1">
      <c r="C41" s="35" t="s">
        <v>44</v>
      </c>
      <c r="D41" s="36" t="s">
        <v>45</v>
      </c>
      <c r="E41" s="36"/>
      <c r="F41" s="36"/>
    </row>
    <row r="42" spans="2:33" s="6" customFormat="1">
      <c r="C42" s="35" t="s">
        <v>46</v>
      </c>
      <c r="D42" s="36" t="s">
        <v>47</v>
      </c>
      <c r="E42" s="36"/>
      <c r="F42" s="36"/>
    </row>
    <row r="43" spans="2:33" s="6" customFormat="1">
      <c r="C43" s="35" t="s">
        <v>48</v>
      </c>
      <c r="D43" s="36" t="s">
        <v>49</v>
      </c>
      <c r="E43" s="36"/>
      <c r="F43" s="36"/>
    </row>
    <row r="44" spans="2:33" s="6" customFormat="1">
      <c r="C44" s="35" t="s">
        <v>50</v>
      </c>
      <c r="D44" s="36" t="s">
        <v>51</v>
      </c>
      <c r="E44" s="36"/>
      <c r="F44" s="36"/>
    </row>
    <row r="45" spans="2:33" s="6" customFormat="1">
      <c r="C45" s="35" t="s">
        <v>52</v>
      </c>
      <c r="D45" s="36" t="s">
        <v>114</v>
      </c>
      <c r="E45" s="36"/>
      <c r="F45" s="36"/>
    </row>
    <row r="46" spans="2:33" s="6" customFormat="1">
      <c r="C46" s="35" t="s">
        <v>53</v>
      </c>
      <c r="D46" s="36" t="s">
        <v>54</v>
      </c>
      <c r="E46" s="36"/>
      <c r="F46" s="36"/>
    </row>
    <row r="48" spans="2:33" ht="21.75" customHeight="1" thickBot="1">
      <c r="B48" s="4"/>
      <c r="C48" s="4"/>
      <c r="D48" s="5"/>
      <c r="E48" s="5"/>
      <c r="F48" s="5"/>
      <c r="G48" s="5"/>
      <c r="H48" s="5"/>
      <c r="I48" s="5"/>
      <c r="J48" s="5"/>
      <c r="K48" s="108" t="s">
        <v>0</v>
      </c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5"/>
      <c r="AA48" s="5"/>
      <c r="AB48" s="109"/>
      <c r="AC48" s="109"/>
      <c r="AD48" s="110"/>
      <c r="AE48" s="110"/>
      <c r="AF48" s="110"/>
      <c r="AG48" s="110"/>
    </row>
    <row r="49" spans="2:34" ht="27" customHeight="1" thickTop="1">
      <c r="B49" s="51"/>
      <c r="C49" s="51"/>
      <c r="D49" s="51"/>
      <c r="E49" s="51"/>
      <c r="F49" s="51"/>
      <c r="G49" s="51"/>
      <c r="H49" s="51"/>
      <c r="I49" s="51"/>
      <c r="J49" s="51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2:34" ht="21.75" customHeight="1">
      <c r="B50" s="10" t="s">
        <v>1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1"/>
      <c r="N50" s="11"/>
      <c r="O50" s="11"/>
      <c r="P50" s="11"/>
      <c r="Q50" s="11"/>
      <c r="R50" s="11"/>
      <c r="S50" s="37"/>
      <c r="T50" s="37"/>
      <c r="U50" s="37"/>
      <c r="V50" s="113">
        <f>IF(V4="","",V4)</f>
        <v>2023</v>
      </c>
      <c r="W50" s="113"/>
      <c r="X50" s="113" t="s">
        <v>2</v>
      </c>
      <c r="Y50" s="113"/>
      <c r="Z50" s="113">
        <f>IF(Z4="","",Z4)</f>
        <v>6</v>
      </c>
      <c r="AA50" s="113"/>
      <c r="AB50" s="113" t="s">
        <v>3</v>
      </c>
      <c r="AC50" s="113"/>
      <c r="AD50" s="113">
        <f>IF(AD4="","",AD4)</f>
        <v>25</v>
      </c>
      <c r="AE50" s="113"/>
      <c r="AF50" s="113" t="s">
        <v>4</v>
      </c>
      <c r="AG50" s="113"/>
    </row>
    <row r="51" spans="2:34" ht="21.75" customHeight="1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1"/>
      <c r="N51" s="11"/>
      <c r="O51" s="11"/>
      <c r="P51" s="11"/>
      <c r="Q51" s="11"/>
      <c r="R51" s="86" t="s">
        <v>5</v>
      </c>
      <c r="S51" s="87"/>
      <c r="T51" s="87"/>
      <c r="U51" s="13" t="s">
        <v>6</v>
      </c>
      <c r="V51" s="231" t="str">
        <f>IF(V5="","",V5)</f>
        <v>810-0064</v>
      </c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2"/>
    </row>
    <row r="52" spans="2:34" ht="21.75" customHeight="1">
      <c r="B52" s="11"/>
      <c r="O52" s="12"/>
      <c r="P52" s="11"/>
      <c r="Q52" s="11"/>
      <c r="R52" s="88"/>
      <c r="S52" s="89"/>
      <c r="T52" s="89"/>
      <c r="U52" s="233" t="str">
        <f>IF(U6="","",U6)</f>
        <v>福岡市中央区地行1丁目00-00</v>
      </c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4"/>
    </row>
    <row r="53" spans="2:34" ht="20.25" customHeight="1">
      <c r="B53" s="94" t="s">
        <v>7</v>
      </c>
      <c r="C53" s="95"/>
      <c r="D53" s="95"/>
      <c r="E53" s="96"/>
      <c r="F53" s="97"/>
      <c r="G53" s="98"/>
      <c r="H53" s="98"/>
      <c r="I53" s="98"/>
      <c r="J53" s="98"/>
      <c r="K53" s="98"/>
      <c r="L53" s="98"/>
      <c r="M53" s="99"/>
      <c r="N53" s="12"/>
      <c r="O53" s="12"/>
      <c r="P53" s="11"/>
      <c r="Q53" s="11"/>
      <c r="R53" s="86" t="s">
        <v>8</v>
      </c>
      <c r="S53" s="87"/>
      <c r="T53" s="87"/>
      <c r="U53" s="235" t="str">
        <f>IF(U7="","",U7)</f>
        <v>○○建設株式会社</v>
      </c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104" t="s">
        <v>9</v>
      </c>
    </row>
    <row r="54" spans="2:34" ht="20.25" customHeight="1">
      <c r="B54" s="94" t="s">
        <v>10</v>
      </c>
      <c r="C54" s="95"/>
      <c r="D54" s="95"/>
      <c r="E54" s="96"/>
      <c r="F54" s="97"/>
      <c r="G54" s="98"/>
      <c r="H54" s="98"/>
      <c r="I54" s="98"/>
      <c r="J54" s="98"/>
      <c r="K54" s="98"/>
      <c r="L54" s="98"/>
      <c r="M54" s="99"/>
      <c r="N54" s="12"/>
      <c r="O54" s="12"/>
      <c r="P54" s="11"/>
      <c r="Q54" s="11"/>
      <c r="R54" s="100"/>
      <c r="S54" s="101"/>
      <c r="T54" s="101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105"/>
    </row>
    <row r="55" spans="2:34" ht="21.75" customHeight="1">
      <c r="B55" s="94" t="s">
        <v>11</v>
      </c>
      <c r="C55" s="95"/>
      <c r="D55" s="95"/>
      <c r="E55" s="96"/>
      <c r="F55" s="97"/>
      <c r="G55" s="98"/>
      <c r="H55" s="98"/>
      <c r="I55" s="98"/>
      <c r="J55" s="98"/>
      <c r="K55" s="98"/>
      <c r="L55" s="98"/>
      <c r="M55" s="99"/>
      <c r="N55" s="12"/>
      <c r="O55" s="12"/>
      <c r="P55" s="11"/>
      <c r="Q55" s="11"/>
      <c r="R55" s="88"/>
      <c r="S55" s="89"/>
      <c r="T55" s="89"/>
      <c r="U55" s="237" t="str">
        <f>IF(U9="","",U9)</f>
        <v>代表取締役　○○○○</v>
      </c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106"/>
    </row>
    <row r="56" spans="2:34" ht="21.75" customHeight="1">
      <c r="B56" s="94" t="s">
        <v>12</v>
      </c>
      <c r="C56" s="95"/>
      <c r="D56" s="95"/>
      <c r="E56" s="96"/>
      <c r="F56" s="97"/>
      <c r="G56" s="98"/>
      <c r="H56" s="98"/>
      <c r="I56" s="98"/>
      <c r="J56" s="98"/>
      <c r="K56" s="98"/>
      <c r="L56" s="98"/>
      <c r="M56" s="99"/>
      <c r="N56" s="12"/>
      <c r="O56" s="11"/>
      <c r="P56" s="11"/>
      <c r="Q56" s="11"/>
      <c r="R56" s="140" t="s">
        <v>13</v>
      </c>
      <c r="S56" s="141"/>
      <c r="T56" s="141"/>
      <c r="U56" s="226" t="str">
        <f>IF(U10="","",U10)</f>
        <v>092-771176</v>
      </c>
      <c r="V56" s="226"/>
      <c r="W56" s="226"/>
      <c r="X56" s="226"/>
      <c r="Y56" s="226"/>
      <c r="Z56" s="142" t="s">
        <v>14</v>
      </c>
      <c r="AA56" s="142"/>
      <c r="AB56" s="226" t="str">
        <f>IF(AB10="","",AB10)</f>
        <v>092-771-6069</v>
      </c>
      <c r="AC56" s="226"/>
      <c r="AD56" s="226"/>
      <c r="AE56" s="226"/>
      <c r="AF56" s="226"/>
      <c r="AG56" s="227"/>
    </row>
    <row r="57" spans="2:34" ht="21.75" customHeight="1">
      <c r="B57" s="11"/>
      <c r="O57" s="7"/>
      <c r="P57" s="7"/>
      <c r="Q57" s="11"/>
      <c r="R57" s="121" t="s">
        <v>15</v>
      </c>
      <c r="S57" s="122"/>
      <c r="T57" s="122"/>
      <c r="U57" s="123" t="s">
        <v>16</v>
      </c>
      <c r="V57" s="123"/>
      <c r="W57" s="443" t="str">
        <f>IF(W11="","",W11)</f>
        <v>1111111111122222</v>
      </c>
      <c r="X57" s="443"/>
      <c r="Y57" s="443"/>
      <c r="Z57" s="443"/>
      <c r="AA57" s="443"/>
      <c r="AB57" s="443"/>
      <c r="AC57" s="443"/>
      <c r="AD57" s="443"/>
      <c r="AE57" s="443"/>
      <c r="AF57" s="443"/>
      <c r="AG57" s="444"/>
    </row>
    <row r="58" spans="2:34" ht="21.75" customHeight="1">
      <c r="O58" s="7"/>
      <c r="P58" s="7"/>
      <c r="Q58" s="7"/>
      <c r="R58" s="240" t="s">
        <v>73</v>
      </c>
      <c r="S58" s="240"/>
      <c r="T58" s="241" t="str">
        <f>IF(T12="","",T12)</f>
        <v>○○</v>
      </c>
      <c r="U58" s="241"/>
      <c r="V58" s="241"/>
      <c r="W58" s="241"/>
      <c r="X58" s="241"/>
      <c r="Y58" s="128" t="s">
        <v>17</v>
      </c>
      <c r="Z58" s="128"/>
      <c r="AA58" s="242" t="str">
        <f>IF(AA12="","",AA12)</f>
        <v>福岡</v>
      </c>
      <c r="AB58" s="242"/>
      <c r="AC58" s="242"/>
      <c r="AD58" s="242"/>
      <c r="AE58" s="242"/>
      <c r="AF58" s="130" t="s">
        <v>18</v>
      </c>
      <c r="AG58" s="130"/>
    </row>
    <row r="59" spans="2:34" ht="21.75" customHeight="1">
      <c r="B59" s="143" t="s">
        <v>76</v>
      </c>
      <c r="C59" s="144"/>
      <c r="D59" s="144"/>
      <c r="E59" s="145"/>
      <c r="F59" s="445">
        <f>IF(F13="","",F13)</f>
        <v>3316500</v>
      </c>
      <c r="G59" s="446"/>
      <c r="H59" s="446"/>
      <c r="I59" s="446"/>
      <c r="J59" s="446"/>
      <c r="K59" s="446"/>
      <c r="L59" s="446"/>
      <c r="M59" s="447"/>
      <c r="O59" s="7"/>
      <c r="P59" s="7"/>
      <c r="Q59" s="7"/>
      <c r="R59" s="240"/>
      <c r="S59" s="240"/>
      <c r="T59" s="116" t="s">
        <v>19</v>
      </c>
      <c r="U59" s="116"/>
      <c r="V59" s="209" t="str">
        <f>IF(V13="","",V13)</f>
        <v>普通</v>
      </c>
      <c r="W59" s="209"/>
      <c r="X59" s="209"/>
      <c r="Y59" s="118" t="s">
        <v>20</v>
      </c>
      <c r="Z59" s="118"/>
      <c r="AA59" s="14" t="s">
        <v>21</v>
      </c>
      <c r="AB59" s="241" t="str">
        <f>IF(AB13="","",AB13)</f>
        <v>ﾏﾙﾏﾙｹﾝｾﾂ(ｶﾌﾞ</v>
      </c>
      <c r="AC59" s="241"/>
      <c r="AD59" s="241"/>
      <c r="AE59" s="241"/>
      <c r="AF59" s="241"/>
      <c r="AG59" s="241"/>
    </row>
    <row r="60" spans="2:34" ht="21.75" customHeight="1">
      <c r="B60" s="146"/>
      <c r="C60" s="147"/>
      <c r="D60" s="147"/>
      <c r="E60" s="148"/>
      <c r="F60" s="448"/>
      <c r="G60" s="449"/>
      <c r="H60" s="449"/>
      <c r="I60" s="449"/>
      <c r="J60" s="449"/>
      <c r="K60" s="449"/>
      <c r="L60" s="449"/>
      <c r="M60" s="450"/>
      <c r="O60" s="7"/>
      <c r="P60" s="7"/>
      <c r="Q60" s="15"/>
      <c r="R60" s="240"/>
      <c r="S60" s="240"/>
      <c r="T60" s="116" t="s">
        <v>72</v>
      </c>
      <c r="U60" s="116"/>
      <c r="V60" s="116">
        <f>IF(V14="","",V14)</f>
        <v>1234567</v>
      </c>
      <c r="W60" s="116"/>
      <c r="X60" s="116"/>
      <c r="Y60" s="118"/>
      <c r="Z60" s="118"/>
      <c r="AA60" s="241" t="str">
        <f>IF(AA14="","",AA14)</f>
        <v>○○建設株</v>
      </c>
      <c r="AB60" s="241"/>
      <c r="AC60" s="241"/>
      <c r="AD60" s="241"/>
      <c r="AE60" s="241"/>
      <c r="AF60" s="241"/>
      <c r="AG60" s="241"/>
    </row>
    <row r="61" spans="2:34" ht="12.75" customHeight="1">
      <c r="O61" s="7"/>
      <c r="P61" s="7"/>
      <c r="Q61" s="15"/>
      <c r="R61" s="15"/>
      <c r="S61" s="16"/>
      <c r="T61" s="16"/>
      <c r="U61" s="17"/>
      <c r="V61" s="17"/>
      <c r="W61" s="17"/>
      <c r="X61" s="17"/>
      <c r="Y61" s="17"/>
      <c r="Z61" s="18"/>
      <c r="AA61" s="18"/>
      <c r="AB61" s="19"/>
      <c r="AC61" s="19"/>
      <c r="AD61" s="19"/>
      <c r="AE61" s="19"/>
      <c r="AF61" s="19"/>
      <c r="AG61" s="19"/>
    </row>
    <row r="62" spans="2:34" ht="12.75" customHeight="1">
      <c r="B62" s="20"/>
      <c r="C62" s="20"/>
      <c r="D62" s="20"/>
      <c r="E62" s="20"/>
      <c r="F62" s="20"/>
      <c r="G62" s="20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6"/>
      <c r="T62" s="16"/>
      <c r="U62" s="17"/>
      <c r="V62" s="17"/>
      <c r="W62" s="17"/>
      <c r="X62" s="17"/>
      <c r="Y62" s="17"/>
      <c r="Z62" s="18"/>
      <c r="AA62" s="18"/>
      <c r="AB62" s="19"/>
      <c r="AC62" s="19"/>
      <c r="AD62" s="19"/>
      <c r="AE62" s="19"/>
      <c r="AF62" s="19"/>
      <c r="AG62" s="19"/>
    </row>
    <row r="63" spans="2:34" ht="21.75" customHeight="1">
      <c r="B63" s="131" t="s">
        <v>22</v>
      </c>
      <c r="C63" s="131"/>
      <c r="D63" s="243" t="str">
        <f>IF(D17="","",D17)</f>
        <v>○○○○〇〇工事</v>
      </c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7"/>
      <c r="X63" s="7"/>
      <c r="Y63" s="7"/>
      <c r="Z63" s="7" t="s">
        <v>23</v>
      </c>
      <c r="AA63" s="7"/>
      <c r="AB63" s="7"/>
      <c r="AC63" s="7"/>
      <c r="AD63" s="7"/>
      <c r="AE63" s="7"/>
      <c r="AF63" s="7"/>
      <c r="AG63" s="7"/>
      <c r="AH63" s="7"/>
    </row>
    <row r="64" spans="2:34" ht="12" customHeight="1" thickBot="1">
      <c r="B64" s="21" t="s">
        <v>24</v>
      </c>
      <c r="C64" s="21"/>
      <c r="D64" s="21"/>
      <c r="E64" s="22"/>
      <c r="F64" s="2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22"/>
      <c r="T64" s="22"/>
      <c r="U64" s="22"/>
      <c r="V64" s="22"/>
      <c r="W64" s="22"/>
      <c r="X64" s="23"/>
      <c r="Y64" s="23"/>
      <c r="Z64" s="23"/>
      <c r="AA64" s="23"/>
      <c r="AB64" s="23"/>
      <c r="AC64" s="23"/>
      <c r="AD64" s="23"/>
      <c r="AE64" s="23"/>
      <c r="AF64" s="23"/>
      <c r="AG64" s="23"/>
    </row>
    <row r="65" spans="2:34" ht="26.25" customHeight="1">
      <c r="B65" s="133" t="s">
        <v>25</v>
      </c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 t="s">
        <v>26</v>
      </c>
      <c r="P65" s="134"/>
      <c r="Q65" s="134"/>
      <c r="R65" s="134"/>
      <c r="S65" s="134"/>
      <c r="T65" s="134"/>
      <c r="U65" s="135" t="s">
        <v>27</v>
      </c>
      <c r="V65" s="136"/>
      <c r="W65" s="136"/>
      <c r="X65" s="136"/>
      <c r="Y65" s="137"/>
      <c r="Z65" s="138" t="s">
        <v>28</v>
      </c>
      <c r="AA65" s="139"/>
      <c r="AB65" s="164" t="s">
        <v>29</v>
      </c>
      <c r="AC65" s="138"/>
      <c r="AD65" s="138"/>
      <c r="AE65" s="138"/>
      <c r="AF65" s="138"/>
      <c r="AG65" s="165"/>
      <c r="AH65" s="24"/>
    </row>
    <row r="66" spans="2:34" ht="24" customHeight="1">
      <c r="B66" s="260" t="str">
        <f>IF(B20="","",B20)</f>
        <v>別紙参照</v>
      </c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2">
        <f>IF(O20="","",O20)</f>
        <v>3000000</v>
      </c>
      <c r="P66" s="262"/>
      <c r="Q66" s="262"/>
      <c r="R66" s="262"/>
      <c r="S66" s="262"/>
      <c r="T66" s="262"/>
      <c r="U66" s="263">
        <f>IF(U20="","",U20)</f>
        <v>1</v>
      </c>
      <c r="V66" s="264"/>
      <c r="W66" s="264"/>
      <c r="X66" s="264" t="str">
        <f>IF(X20="","",X20)</f>
        <v/>
      </c>
      <c r="Y66" s="265"/>
      <c r="Z66" s="266">
        <f>IF(Z20="","",Z20)</f>
        <v>0.1</v>
      </c>
      <c r="AA66" s="267"/>
      <c r="AB66" s="268">
        <f>IF(AB20="","",AB20)</f>
        <v>3000000</v>
      </c>
      <c r="AC66" s="269"/>
      <c r="AD66" s="269"/>
      <c r="AE66" s="269"/>
      <c r="AF66" s="269"/>
      <c r="AG66" s="270"/>
      <c r="AH66" s="25" t="str">
        <f t="shared" ref="AH66" si="1">IF(Z66=8%,"＊"," ")</f>
        <v xml:space="preserve"> </v>
      </c>
    </row>
    <row r="67" spans="2:34" ht="24" customHeight="1">
      <c r="B67" s="250" t="str">
        <f t="shared" ref="B67:B72" si="2">IF(B21="","",B21)</f>
        <v>飲料</v>
      </c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2" t="str">
        <f t="shared" ref="O67:O72" si="3">IF(O21="","",O21)</f>
        <v/>
      </c>
      <c r="P67" s="252"/>
      <c r="Q67" s="252"/>
      <c r="R67" s="252"/>
      <c r="S67" s="252"/>
      <c r="T67" s="252"/>
      <c r="U67" s="253">
        <f t="shared" ref="U67:U72" si="4">IF(U21="","",U21)</f>
        <v>10</v>
      </c>
      <c r="V67" s="242"/>
      <c r="W67" s="242"/>
      <c r="X67" s="242" t="str">
        <f t="shared" ref="X67:X72" si="5">IF(X21="","",X21)</f>
        <v/>
      </c>
      <c r="Y67" s="254"/>
      <c r="Z67" s="255">
        <f t="shared" ref="Z67:Z72" si="6">IF(Z21="","",Z21)</f>
        <v>0.08</v>
      </c>
      <c r="AA67" s="256"/>
      <c r="AB67" s="257">
        <f t="shared" ref="AB67:AB73" si="7">IF(AB21="","",AB21)</f>
        <v>10000</v>
      </c>
      <c r="AC67" s="258"/>
      <c r="AD67" s="258"/>
      <c r="AE67" s="258"/>
      <c r="AF67" s="258"/>
      <c r="AG67" s="259"/>
      <c r="AH67" s="26" t="str">
        <f>IF(Z67=8%,"＊"," ")</f>
        <v>＊</v>
      </c>
    </row>
    <row r="68" spans="2:34" ht="24" customHeight="1">
      <c r="B68" s="250" t="str">
        <f t="shared" si="2"/>
        <v>印紙代</v>
      </c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2" t="str">
        <f t="shared" si="3"/>
        <v/>
      </c>
      <c r="P68" s="252"/>
      <c r="Q68" s="252"/>
      <c r="R68" s="252"/>
      <c r="S68" s="252"/>
      <c r="T68" s="252"/>
      <c r="U68" s="253">
        <f t="shared" si="4"/>
        <v>1</v>
      </c>
      <c r="V68" s="242"/>
      <c r="W68" s="242"/>
      <c r="X68" s="242" t="str">
        <f t="shared" si="5"/>
        <v/>
      </c>
      <c r="Y68" s="254"/>
      <c r="Z68" s="255">
        <f t="shared" si="6"/>
        <v>0</v>
      </c>
      <c r="AA68" s="256"/>
      <c r="AB68" s="257">
        <f t="shared" si="7"/>
        <v>200</v>
      </c>
      <c r="AC68" s="258"/>
      <c r="AD68" s="258"/>
      <c r="AE68" s="258"/>
      <c r="AF68" s="258"/>
      <c r="AG68" s="259"/>
      <c r="AH68" s="26" t="str">
        <f t="shared" ref="AH68:AH72" si="8">IF(Z68=8%,"＊"," ")</f>
        <v xml:space="preserve"> </v>
      </c>
    </row>
    <row r="69" spans="2:34" ht="24" customHeight="1">
      <c r="B69" s="250" t="str">
        <f t="shared" si="2"/>
        <v>生コン代</v>
      </c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2" t="str">
        <f t="shared" si="3"/>
        <v/>
      </c>
      <c r="P69" s="252"/>
      <c r="Q69" s="252"/>
      <c r="R69" s="252"/>
      <c r="S69" s="252"/>
      <c r="T69" s="252"/>
      <c r="U69" s="253">
        <f t="shared" si="4"/>
        <v>2</v>
      </c>
      <c r="V69" s="242"/>
      <c r="W69" s="242"/>
      <c r="X69" s="242" t="str">
        <f t="shared" si="5"/>
        <v/>
      </c>
      <c r="Y69" s="254"/>
      <c r="Z69" s="255">
        <f t="shared" si="6"/>
        <v>0.1</v>
      </c>
      <c r="AA69" s="256"/>
      <c r="AB69" s="257">
        <f t="shared" si="7"/>
        <v>5000</v>
      </c>
      <c r="AC69" s="258"/>
      <c r="AD69" s="258"/>
      <c r="AE69" s="258"/>
      <c r="AF69" s="258"/>
      <c r="AG69" s="259"/>
      <c r="AH69" s="26" t="str">
        <f t="shared" si="8"/>
        <v xml:space="preserve"> </v>
      </c>
    </row>
    <row r="70" spans="2:34" ht="24" customHeight="1">
      <c r="B70" s="250" t="str">
        <f t="shared" si="2"/>
        <v/>
      </c>
      <c r="C70" s="251"/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2" t="str">
        <f t="shared" si="3"/>
        <v/>
      </c>
      <c r="P70" s="252"/>
      <c r="Q70" s="252"/>
      <c r="R70" s="252"/>
      <c r="S70" s="252"/>
      <c r="T70" s="252"/>
      <c r="U70" s="253" t="str">
        <f t="shared" si="4"/>
        <v/>
      </c>
      <c r="V70" s="242"/>
      <c r="W70" s="242"/>
      <c r="X70" s="242" t="str">
        <f t="shared" si="5"/>
        <v/>
      </c>
      <c r="Y70" s="254"/>
      <c r="Z70" s="255" t="str">
        <f t="shared" si="6"/>
        <v>　</v>
      </c>
      <c r="AA70" s="256"/>
      <c r="AB70" s="257" t="str">
        <f t="shared" si="7"/>
        <v/>
      </c>
      <c r="AC70" s="258"/>
      <c r="AD70" s="258"/>
      <c r="AE70" s="258"/>
      <c r="AF70" s="258"/>
      <c r="AG70" s="259"/>
      <c r="AH70" s="26" t="str">
        <f t="shared" si="8"/>
        <v xml:space="preserve"> </v>
      </c>
    </row>
    <row r="71" spans="2:34" ht="24" customHeight="1">
      <c r="B71" s="250" t="str">
        <f t="shared" si="2"/>
        <v/>
      </c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2" t="str">
        <f t="shared" si="3"/>
        <v/>
      </c>
      <c r="P71" s="252"/>
      <c r="Q71" s="252"/>
      <c r="R71" s="252"/>
      <c r="S71" s="252"/>
      <c r="T71" s="252"/>
      <c r="U71" s="253" t="str">
        <f t="shared" si="4"/>
        <v/>
      </c>
      <c r="V71" s="242"/>
      <c r="W71" s="242"/>
      <c r="X71" s="242" t="str">
        <f t="shared" si="5"/>
        <v/>
      </c>
      <c r="Y71" s="254"/>
      <c r="Z71" s="255" t="str">
        <f t="shared" si="6"/>
        <v>　</v>
      </c>
      <c r="AA71" s="256"/>
      <c r="AB71" s="257" t="str">
        <f t="shared" si="7"/>
        <v/>
      </c>
      <c r="AC71" s="258"/>
      <c r="AD71" s="258"/>
      <c r="AE71" s="258"/>
      <c r="AF71" s="258"/>
      <c r="AG71" s="259"/>
      <c r="AH71" s="26" t="str">
        <f t="shared" si="8"/>
        <v xml:space="preserve"> </v>
      </c>
    </row>
    <row r="72" spans="2:34" ht="24" customHeight="1">
      <c r="B72" s="274" t="str">
        <f t="shared" si="2"/>
        <v/>
      </c>
      <c r="C72" s="275"/>
      <c r="D72" s="275"/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6" t="str">
        <f t="shared" si="3"/>
        <v/>
      </c>
      <c r="P72" s="276"/>
      <c r="Q72" s="276"/>
      <c r="R72" s="276"/>
      <c r="S72" s="276"/>
      <c r="T72" s="276"/>
      <c r="U72" s="277" t="str">
        <f t="shared" si="4"/>
        <v/>
      </c>
      <c r="V72" s="278"/>
      <c r="W72" s="278"/>
      <c r="X72" s="278" t="str">
        <f t="shared" si="5"/>
        <v/>
      </c>
      <c r="Y72" s="279"/>
      <c r="Z72" s="280" t="str">
        <f t="shared" si="6"/>
        <v>　</v>
      </c>
      <c r="AA72" s="281"/>
      <c r="AB72" s="282" t="str">
        <f t="shared" si="7"/>
        <v/>
      </c>
      <c r="AC72" s="283"/>
      <c r="AD72" s="283"/>
      <c r="AE72" s="283"/>
      <c r="AF72" s="283"/>
      <c r="AG72" s="284"/>
      <c r="AH72" s="26" t="str">
        <f t="shared" si="8"/>
        <v xml:space="preserve"> </v>
      </c>
    </row>
    <row r="73" spans="2:34" ht="24" customHeight="1" thickBot="1">
      <c r="B73" s="176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8"/>
      <c r="P73" s="178"/>
      <c r="Q73" s="178"/>
      <c r="R73" s="178"/>
      <c r="S73" s="178"/>
      <c r="T73" s="178"/>
      <c r="U73" s="323" t="s">
        <v>90</v>
      </c>
      <c r="V73" s="323"/>
      <c r="W73" s="323"/>
      <c r="X73" s="323"/>
      <c r="Y73" s="323"/>
      <c r="Z73" s="323"/>
      <c r="AA73" s="323"/>
      <c r="AB73" s="271">
        <f t="shared" si="7"/>
        <v>3015200</v>
      </c>
      <c r="AC73" s="272"/>
      <c r="AD73" s="272"/>
      <c r="AE73" s="272"/>
      <c r="AF73" s="272"/>
      <c r="AG73" s="273"/>
    </row>
    <row r="74" spans="2:34" ht="21.75" customHeight="1">
      <c r="B74" s="29"/>
      <c r="C74" s="182" t="s">
        <v>31</v>
      </c>
      <c r="D74" s="182"/>
      <c r="E74" s="182"/>
      <c r="F74" s="182"/>
      <c r="G74" s="183" t="s">
        <v>29</v>
      </c>
      <c r="H74" s="182"/>
      <c r="I74" s="182"/>
      <c r="J74" s="182"/>
      <c r="K74" s="184"/>
      <c r="L74" s="182" t="s">
        <v>32</v>
      </c>
      <c r="M74" s="182"/>
      <c r="N74" s="182"/>
      <c r="O74" s="182"/>
      <c r="P74" s="182"/>
      <c r="Q74" s="29"/>
      <c r="R74" s="29"/>
      <c r="S74" s="29"/>
      <c r="T74" s="30"/>
      <c r="U74" s="451" t="s">
        <v>34</v>
      </c>
      <c r="V74" s="452"/>
      <c r="W74" s="452"/>
      <c r="X74" s="452"/>
      <c r="Y74" s="452"/>
      <c r="Z74" s="452"/>
      <c r="AA74" s="453"/>
      <c r="AB74" s="287">
        <f>IF(AB28="","",AB28)</f>
        <v>3305500</v>
      </c>
      <c r="AC74" s="288"/>
      <c r="AD74" s="288"/>
      <c r="AE74" s="288"/>
      <c r="AF74" s="288"/>
      <c r="AG74" s="289"/>
    </row>
    <row r="75" spans="2:34" ht="21.75" customHeight="1">
      <c r="B75" s="32"/>
      <c r="C75" s="195" t="s">
        <v>33</v>
      </c>
      <c r="D75" s="196"/>
      <c r="E75" s="196"/>
      <c r="F75" s="197"/>
      <c r="G75" s="198">
        <f>IF(G29="","",G29)</f>
        <v>3005000</v>
      </c>
      <c r="H75" s="198"/>
      <c r="I75" s="198"/>
      <c r="J75" s="198"/>
      <c r="K75" s="198"/>
      <c r="L75" s="199">
        <f>IF(L29="","",L29)</f>
        <v>300500</v>
      </c>
      <c r="M75" s="198"/>
      <c r="N75" s="198"/>
      <c r="O75" s="198"/>
      <c r="P75" s="200"/>
      <c r="Q75" s="2"/>
      <c r="R75" s="2"/>
      <c r="S75" s="2"/>
      <c r="T75" s="3"/>
      <c r="U75" s="205" t="s">
        <v>36</v>
      </c>
      <c r="V75" s="206"/>
      <c r="W75" s="206"/>
      <c r="X75" s="206"/>
      <c r="Y75" s="206"/>
      <c r="Z75" s="206"/>
      <c r="AA75" s="206"/>
      <c r="AB75" s="290">
        <f>IF(AB29="","",AB29)</f>
        <v>10800</v>
      </c>
      <c r="AC75" s="291"/>
      <c r="AD75" s="291"/>
      <c r="AE75" s="291"/>
      <c r="AF75" s="291"/>
      <c r="AG75" s="292"/>
    </row>
    <row r="76" spans="2:34" ht="21.75" customHeight="1" thickBot="1">
      <c r="B76" s="32"/>
      <c r="C76" s="195" t="s">
        <v>35</v>
      </c>
      <c r="D76" s="196"/>
      <c r="E76" s="196"/>
      <c r="F76" s="197"/>
      <c r="G76" s="198">
        <f t="shared" ref="G76:G77" si="9">IF(G30="","",G30)</f>
        <v>10000</v>
      </c>
      <c r="H76" s="198"/>
      <c r="I76" s="198"/>
      <c r="J76" s="198"/>
      <c r="K76" s="198"/>
      <c r="L76" s="199">
        <f t="shared" ref="L76:L77" si="10">IF(L30="","",L30)</f>
        <v>800</v>
      </c>
      <c r="M76" s="198"/>
      <c r="N76" s="198"/>
      <c r="O76" s="198"/>
      <c r="P76" s="200"/>
      <c r="Q76" s="2"/>
      <c r="R76" s="2"/>
      <c r="S76" s="2"/>
      <c r="T76" s="3"/>
      <c r="U76" s="215" t="s">
        <v>38</v>
      </c>
      <c r="V76" s="216"/>
      <c r="W76" s="216"/>
      <c r="X76" s="216"/>
      <c r="Y76" s="216"/>
      <c r="Z76" s="216"/>
      <c r="AA76" s="216"/>
      <c r="AB76" s="296">
        <f>IF(AB30="","",AB30)</f>
        <v>200</v>
      </c>
      <c r="AC76" s="297"/>
      <c r="AD76" s="297"/>
      <c r="AE76" s="297"/>
      <c r="AF76" s="297"/>
      <c r="AG76" s="298"/>
    </row>
    <row r="77" spans="2:34" ht="21.75" customHeight="1" thickBot="1">
      <c r="B77" s="32"/>
      <c r="C77" s="211" t="s">
        <v>37</v>
      </c>
      <c r="D77" s="211"/>
      <c r="E77" s="211"/>
      <c r="F77" s="211"/>
      <c r="G77" s="293">
        <f t="shared" si="9"/>
        <v>200</v>
      </c>
      <c r="H77" s="293"/>
      <c r="I77" s="293"/>
      <c r="J77" s="293"/>
      <c r="K77" s="293"/>
      <c r="L77" s="294">
        <f t="shared" si="10"/>
        <v>0</v>
      </c>
      <c r="M77" s="293"/>
      <c r="N77" s="293"/>
      <c r="O77" s="293"/>
      <c r="P77" s="295"/>
      <c r="Q77" s="2"/>
      <c r="R77" s="2"/>
      <c r="S77" s="2"/>
      <c r="T77" s="2"/>
      <c r="U77" s="219" t="s">
        <v>39</v>
      </c>
      <c r="V77" s="220"/>
      <c r="W77" s="220"/>
      <c r="X77" s="220"/>
      <c r="Y77" s="220"/>
      <c r="Z77" s="220"/>
      <c r="AA77" s="220"/>
      <c r="AB77" s="299">
        <f>IF(AB31="","",AB31)</f>
        <v>3316500</v>
      </c>
      <c r="AC77" s="300"/>
      <c r="AD77" s="300"/>
      <c r="AE77" s="300"/>
      <c r="AF77" s="300"/>
      <c r="AG77" s="301"/>
    </row>
    <row r="78" spans="2:34" ht="24" customHeight="1"/>
    <row r="79" spans="2:34" ht="14.25" customHeight="1">
      <c r="C79" s="209" t="s">
        <v>40</v>
      </c>
      <c r="D79" s="209"/>
      <c r="E79" s="209"/>
      <c r="F79" s="209"/>
      <c r="G79" s="209"/>
      <c r="H79" s="209"/>
      <c r="I79" s="209"/>
      <c r="J79" s="209"/>
      <c r="K79" s="209"/>
      <c r="L79" s="209"/>
      <c r="M79" s="210" t="s">
        <v>41</v>
      </c>
      <c r="N79" s="210"/>
      <c r="O79" s="210"/>
      <c r="P79" s="210"/>
      <c r="Q79" s="210"/>
    </row>
    <row r="80" spans="2:34" ht="9" customHeight="1"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10"/>
      <c r="N80" s="210"/>
      <c r="O80" s="210"/>
      <c r="P80" s="210"/>
      <c r="Q80" s="210"/>
      <c r="AG80" s="7"/>
    </row>
    <row r="81" spans="2:33" s="6" customFormat="1"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U81" s="33" t="s">
        <v>42</v>
      </c>
    </row>
    <row r="82" spans="2:33" s="6" customFormat="1"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U82" s="225" t="s">
        <v>43</v>
      </c>
      <c r="V82" s="226"/>
      <c r="W82" s="226"/>
      <c r="X82" s="226"/>
      <c r="Y82" s="227"/>
      <c r="Z82" s="225"/>
      <c r="AA82" s="226"/>
      <c r="AB82" s="226"/>
      <c r="AC82" s="226"/>
      <c r="AD82" s="226"/>
      <c r="AE82" s="226"/>
      <c r="AF82" s="226"/>
      <c r="AG82" s="227"/>
    </row>
    <row r="83" spans="2:33" s="6" customFormat="1"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U83" s="228"/>
      <c r="V83" s="229"/>
      <c r="W83" s="229"/>
      <c r="X83" s="229"/>
      <c r="Y83" s="230"/>
      <c r="Z83" s="228"/>
      <c r="AA83" s="229"/>
      <c r="AB83" s="229"/>
      <c r="AC83" s="229"/>
      <c r="AD83" s="229"/>
      <c r="AE83" s="229"/>
      <c r="AF83" s="229"/>
      <c r="AG83" s="230"/>
    </row>
    <row r="84" spans="2:33" s="6" customFormat="1">
      <c r="C84" s="209"/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AA84" s="7"/>
      <c r="AB84" s="7"/>
      <c r="AC84" s="7"/>
      <c r="AD84" s="7"/>
      <c r="AE84" s="7"/>
      <c r="AF84" s="7"/>
    </row>
    <row r="85" spans="2:33" s="6" customFormat="1">
      <c r="AA85" s="7"/>
      <c r="AB85" s="7"/>
      <c r="AC85" s="7"/>
      <c r="AD85" s="7"/>
      <c r="AE85" s="7"/>
      <c r="AF85" s="7"/>
    </row>
    <row r="86" spans="2:33" s="6" customFormat="1">
      <c r="B86" s="34"/>
      <c r="C86" s="34"/>
      <c r="D86" s="34"/>
      <c r="E86" s="34"/>
    </row>
    <row r="87" spans="2:33" s="6" customFormat="1">
      <c r="B87" s="35"/>
      <c r="C87" s="36"/>
      <c r="D87" s="36"/>
      <c r="E87" s="36"/>
    </row>
    <row r="88" spans="2:33" s="6" customFormat="1">
      <c r="B88" s="35"/>
      <c r="C88" s="36"/>
      <c r="D88" s="36"/>
      <c r="E88" s="36"/>
    </row>
    <row r="89" spans="2:33" s="6" customFormat="1">
      <c r="B89" s="35"/>
      <c r="C89" s="36"/>
      <c r="D89" s="36"/>
      <c r="E89" s="36"/>
    </row>
    <row r="90" spans="2:33" s="6" customFormat="1">
      <c r="B90" s="35"/>
      <c r="C90" s="36"/>
      <c r="D90" s="36"/>
      <c r="E90" s="36"/>
    </row>
    <row r="91" spans="2:33" s="6" customFormat="1">
      <c r="B91" s="35"/>
      <c r="C91" s="36"/>
      <c r="D91" s="36"/>
      <c r="E91" s="36"/>
    </row>
    <row r="92" spans="2:33" s="6" customFormat="1">
      <c r="B92" s="35"/>
      <c r="C92" s="36"/>
      <c r="D92" s="36"/>
      <c r="E92" s="36"/>
    </row>
    <row r="94" spans="2:33" ht="21.75" customHeight="1" thickBot="1">
      <c r="B94" s="4"/>
      <c r="C94" s="4"/>
      <c r="D94" s="5"/>
      <c r="E94" s="5"/>
      <c r="F94" s="5"/>
      <c r="G94" s="5"/>
      <c r="H94" s="5"/>
      <c r="I94" s="5"/>
      <c r="J94" s="5"/>
      <c r="K94" s="108" t="s">
        <v>0</v>
      </c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5"/>
      <c r="AA94" s="5"/>
      <c r="AB94" s="109"/>
      <c r="AC94" s="109"/>
      <c r="AD94" s="110"/>
      <c r="AE94" s="110"/>
      <c r="AF94" s="110"/>
      <c r="AG94" s="110"/>
    </row>
    <row r="95" spans="2:33" ht="27" customHeight="1" thickTop="1">
      <c r="B95" s="51"/>
      <c r="C95" s="51"/>
      <c r="D95" s="51"/>
      <c r="E95" s="51"/>
      <c r="F95" s="51"/>
      <c r="G95" s="51"/>
      <c r="H95" s="51"/>
      <c r="I95" s="51"/>
      <c r="J95" s="51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2:33" ht="21.75" customHeight="1">
      <c r="B96" s="10" t="s">
        <v>1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1"/>
      <c r="N96" s="11"/>
      <c r="O96" s="11"/>
      <c r="P96" s="11"/>
      <c r="Q96" s="11"/>
      <c r="R96" s="11"/>
      <c r="S96" s="37"/>
      <c r="T96" s="37"/>
      <c r="U96" s="37"/>
      <c r="V96" s="113">
        <f>IF(V50="","",V50)</f>
        <v>2023</v>
      </c>
      <c r="W96" s="113"/>
      <c r="X96" s="113" t="s">
        <v>2</v>
      </c>
      <c r="Y96" s="113"/>
      <c r="Z96" s="113">
        <f>IF(Z50="","",Z50)</f>
        <v>6</v>
      </c>
      <c r="AA96" s="113"/>
      <c r="AB96" s="113" t="s">
        <v>3</v>
      </c>
      <c r="AC96" s="113"/>
      <c r="AD96" s="113">
        <f>IF(AD50="","",AD50)</f>
        <v>25</v>
      </c>
      <c r="AE96" s="113"/>
      <c r="AF96" s="113" t="s">
        <v>4</v>
      </c>
      <c r="AG96" s="113"/>
    </row>
    <row r="97" spans="2:34" ht="21.75" customHeight="1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1"/>
      <c r="N97" s="11"/>
      <c r="O97" s="11"/>
      <c r="P97" s="11"/>
      <c r="Q97" s="11"/>
      <c r="R97" s="86" t="s">
        <v>5</v>
      </c>
      <c r="S97" s="87"/>
      <c r="T97" s="87"/>
      <c r="U97" s="13" t="s">
        <v>6</v>
      </c>
      <c r="V97" s="231" t="str">
        <f>IF(V51="","",V51)</f>
        <v>810-0064</v>
      </c>
      <c r="W97" s="231"/>
      <c r="X97" s="231"/>
      <c r="Y97" s="231"/>
      <c r="Z97" s="231"/>
      <c r="AA97" s="231"/>
      <c r="AB97" s="231"/>
      <c r="AC97" s="231"/>
      <c r="AD97" s="231"/>
      <c r="AE97" s="231"/>
      <c r="AF97" s="231"/>
      <c r="AG97" s="232"/>
    </row>
    <row r="98" spans="2:34" ht="21.75" customHeight="1">
      <c r="B98" s="11"/>
      <c r="O98" s="12"/>
      <c r="P98" s="11"/>
      <c r="Q98" s="11"/>
      <c r="R98" s="88"/>
      <c r="S98" s="89"/>
      <c r="T98" s="89"/>
      <c r="U98" s="233" t="str">
        <f>IF(U52="","",U52)</f>
        <v>福岡市中央区地行1丁目00-00</v>
      </c>
      <c r="V98" s="233"/>
      <c r="W98" s="233"/>
      <c r="X98" s="233"/>
      <c r="Y98" s="233"/>
      <c r="Z98" s="233"/>
      <c r="AA98" s="233"/>
      <c r="AB98" s="233"/>
      <c r="AC98" s="233"/>
      <c r="AD98" s="233"/>
      <c r="AE98" s="233"/>
      <c r="AF98" s="233"/>
      <c r="AG98" s="234"/>
    </row>
    <row r="99" spans="2:34" ht="20.25" customHeight="1">
      <c r="B99" s="94" t="s">
        <v>7</v>
      </c>
      <c r="C99" s="95"/>
      <c r="D99" s="95"/>
      <c r="E99" s="96"/>
      <c r="F99" s="97"/>
      <c r="G99" s="98"/>
      <c r="H99" s="98"/>
      <c r="I99" s="98"/>
      <c r="J99" s="98"/>
      <c r="K99" s="98"/>
      <c r="L99" s="98"/>
      <c r="M99" s="99"/>
      <c r="N99" s="12"/>
      <c r="O99" s="12"/>
      <c r="P99" s="11"/>
      <c r="Q99" s="11"/>
      <c r="R99" s="86" t="s">
        <v>8</v>
      </c>
      <c r="S99" s="87"/>
      <c r="T99" s="87"/>
      <c r="U99" s="235" t="str">
        <f>IF(U53="","",U53)</f>
        <v>○○建設株式会社</v>
      </c>
      <c r="V99" s="235"/>
      <c r="W99" s="235"/>
      <c r="X99" s="235"/>
      <c r="Y99" s="235"/>
      <c r="Z99" s="235"/>
      <c r="AA99" s="235"/>
      <c r="AB99" s="235"/>
      <c r="AC99" s="235"/>
      <c r="AD99" s="235"/>
      <c r="AE99" s="235"/>
      <c r="AF99" s="235"/>
      <c r="AG99" s="104" t="s">
        <v>9</v>
      </c>
    </row>
    <row r="100" spans="2:34" ht="20.25" customHeight="1">
      <c r="B100" s="94" t="s">
        <v>10</v>
      </c>
      <c r="C100" s="95"/>
      <c r="D100" s="95"/>
      <c r="E100" s="96"/>
      <c r="F100" s="97"/>
      <c r="G100" s="98"/>
      <c r="H100" s="98"/>
      <c r="I100" s="98"/>
      <c r="J100" s="98"/>
      <c r="K100" s="98"/>
      <c r="L100" s="98"/>
      <c r="M100" s="99"/>
      <c r="N100" s="12"/>
      <c r="O100" s="12"/>
      <c r="P100" s="11"/>
      <c r="Q100" s="11"/>
      <c r="R100" s="100"/>
      <c r="S100" s="101"/>
      <c r="T100" s="101"/>
      <c r="U100" s="236"/>
      <c r="V100" s="236"/>
      <c r="W100" s="236"/>
      <c r="X100" s="236"/>
      <c r="Y100" s="236"/>
      <c r="Z100" s="236"/>
      <c r="AA100" s="236"/>
      <c r="AB100" s="236"/>
      <c r="AC100" s="236"/>
      <c r="AD100" s="236"/>
      <c r="AE100" s="236"/>
      <c r="AF100" s="236"/>
      <c r="AG100" s="105"/>
    </row>
    <row r="101" spans="2:34" ht="21.75" customHeight="1">
      <c r="B101" s="94" t="s">
        <v>11</v>
      </c>
      <c r="C101" s="95"/>
      <c r="D101" s="95"/>
      <c r="E101" s="96"/>
      <c r="F101" s="97"/>
      <c r="G101" s="98"/>
      <c r="H101" s="98"/>
      <c r="I101" s="98"/>
      <c r="J101" s="98"/>
      <c r="K101" s="98"/>
      <c r="L101" s="98"/>
      <c r="M101" s="99"/>
      <c r="N101" s="12"/>
      <c r="O101" s="12"/>
      <c r="P101" s="11"/>
      <c r="Q101" s="11"/>
      <c r="R101" s="88"/>
      <c r="S101" s="89"/>
      <c r="T101" s="89"/>
      <c r="U101" s="237" t="str">
        <f>IF(U55="","",U55)</f>
        <v>代表取締役　○○○○</v>
      </c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106"/>
    </row>
    <row r="102" spans="2:34" ht="21.75" customHeight="1">
      <c r="B102" s="94" t="s">
        <v>12</v>
      </c>
      <c r="C102" s="95"/>
      <c r="D102" s="95"/>
      <c r="E102" s="96"/>
      <c r="F102" s="97"/>
      <c r="G102" s="98"/>
      <c r="H102" s="98"/>
      <c r="I102" s="98"/>
      <c r="J102" s="98"/>
      <c r="K102" s="98"/>
      <c r="L102" s="98"/>
      <c r="M102" s="99"/>
      <c r="N102" s="12"/>
      <c r="O102" s="11"/>
      <c r="P102" s="11"/>
      <c r="Q102" s="11"/>
      <c r="R102" s="140" t="s">
        <v>13</v>
      </c>
      <c r="S102" s="141"/>
      <c r="T102" s="141"/>
      <c r="U102" s="226" t="str">
        <f>IF(U56="","",U56)</f>
        <v>092-771176</v>
      </c>
      <c r="V102" s="226"/>
      <c r="W102" s="226"/>
      <c r="X102" s="226"/>
      <c r="Y102" s="226"/>
      <c r="Z102" s="142" t="s">
        <v>14</v>
      </c>
      <c r="AA102" s="142"/>
      <c r="AB102" s="226" t="str">
        <f>IF(AB56="","",AB56)</f>
        <v>092-771-6069</v>
      </c>
      <c r="AC102" s="226"/>
      <c r="AD102" s="226"/>
      <c r="AE102" s="226"/>
      <c r="AF102" s="226"/>
      <c r="AG102" s="227"/>
    </row>
    <row r="103" spans="2:34" ht="21.75" customHeight="1">
      <c r="B103" s="11"/>
      <c r="O103" s="7"/>
      <c r="P103" s="7"/>
      <c r="Q103" s="11"/>
      <c r="R103" s="121" t="s">
        <v>15</v>
      </c>
      <c r="S103" s="122"/>
      <c r="T103" s="122"/>
      <c r="U103" s="123" t="s">
        <v>16</v>
      </c>
      <c r="V103" s="123"/>
      <c r="W103" s="443" t="str">
        <f>IF(W57="","",W57)</f>
        <v>1111111111122222</v>
      </c>
      <c r="X103" s="443"/>
      <c r="Y103" s="443"/>
      <c r="Z103" s="443"/>
      <c r="AA103" s="443"/>
      <c r="AB103" s="443"/>
      <c r="AC103" s="443"/>
      <c r="AD103" s="443"/>
      <c r="AE103" s="443"/>
      <c r="AF103" s="443"/>
      <c r="AG103" s="444"/>
    </row>
    <row r="104" spans="2:34" ht="21.75" customHeight="1">
      <c r="O104" s="7"/>
      <c r="P104" s="7"/>
      <c r="Q104" s="7"/>
      <c r="R104" s="240" t="s">
        <v>73</v>
      </c>
      <c r="S104" s="240"/>
      <c r="T104" s="241" t="str">
        <f>IF(T58="","",T58)</f>
        <v>○○</v>
      </c>
      <c r="U104" s="241"/>
      <c r="V104" s="241"/>
      <c r="W104" s="241"/>
      <c r="X104" s="241"/>
      <c r="Y104" s="128" t="s">
        <v>17</v>
      </c>
      <c r="Z104" s="128"/>
      <c r="AA104" s="242" t="str">
        <f>IF(AA58="","",AA58)</f>
        <v>福岡</v>
      </c>
      <c r="AB104" s="242"/>
      <c r="AC104" s="242"/>
      <c r="AD104" s="242"/>
      <c r="AE104" s="242"/>
      <c r="AF104" s="130" t="s">
        <v>18</v>
      </c>
      <c r="AG104" s="130"/>
    </row>
    <row r="105" spans="2:34" ht="21.75" customHeight="1">
      <c r="B105" s="143" t="s">
        <v>76</v>
      </c>
      <c r="C105" s="144"/>
      <c r="D105" s="144"/>
      <c r="E105" s="145"/>
      <c r="F105" s="445">
        <f>IF(F59="","",F59)</f>
        <v>3316500</v>
      </c>
      <c r="G105" s="446"/>
      <c r="H105" s="446"/>
      <c r="I105" s="446"/>
      <c r="J105" s="446"/>
      <c r="K105" s="446"/>
      <c r="L105" s="446"/>
      <c r="M105" s="447"/>
      <c r="O105" s="7"/>
      <c r="P105" s="7"/>
      <c r="Q105" s="7"/>
      <c r="R105" s="240"/>
      <c r="S105" s="240"/>
      <c r="T105" s="116" t="s">
        <v>19</v>
      </c>
      <c r="U105" s="116"/>
      <c r="V105" s="209" t="str">
        <f>IF(V59="","",V59)</f>
        <v>普通</v>
      </c>
      <c r="W105" s="209"/>
      <c r="X105" s="209"/>
      <c r="Y105" s="118" t="s">
        <v>20</v>
      </c>
      <c r="Z105" s="118"/>
      <c r="AA105" s="14" t="s">
        <v>21</v>
      </c>
      <c r="AB105" s="241" t="str">
        <f>IF(AB59="","",AB59)</f>
        <v>ﾏﾙﾏﾙｹﾝｾﾂ(ｶﾌﾞ</v>
      </c>
      <c r="AC105" s="241"/>
      <c r="AD105" s="241"/>
      <c r="AE105" s="241"/>
      <c r="AF105" s="241"/>
      <c r="AG105" s="241"/>
    </row>
    <row r="106" spans="2:34" ht="21.75" customHeight="1">
      <c r="B106" s="146"/>
      <c r="C106" s="147"/>
      <c r="D106" s="147"/>
      <c r="E106" s="148"/>
      <c r="F106" s="448"/>
      <c r="G106" s="449"/>
      <c r="H106" s="449"/>
      <c r="I106" s="449"/>
      <c r="J106" s="449"/>
      <c r="K106" s="449"/>
      <c r="L106" s="449"/>
      <c r="M106" s="450"/>
      <c r="O106" s="7"/>
      <c r="P106" s="7"/>
      <c r="Q106" s="15"/>
      <c r="R106" s="240"/>
      <c r="S106" s="240"/>
      <c r="T106" s="116" t="s">
        <v>72</v>
      </c>
      <c r="U106" s="116"/>
      <c r="V106" s="116">
        <f>IF(V60="","",V60)</f>
        <v>1234567</v>
      </c>
      <c r="W106" s="116"/>
      <c r="X106" s="116"/>
      <c r="Y106" s="118"/>
      <c r="Z106" s="118"/>
      <c r="AA106" s="241" t="str">
        <f>IF(AA60="","",AA60)</f>
        <v>○○建設株</v>
      </c>
      <c r="AB106" s="241"/>
      <c r="AC106" s="241"/>
      <c r="AD106" s="241"/>
      <c r="AE106" s="241"/>
      <c r="AF106" s="241"/>
      <c r="AG106" s="241"/>
    </row>
    <row r="107" spans="2:34" ht="12.75" customHeight="1">
      <c r="O107" s="7"/>
      <c r="P107" s="7"/>
      <c r="Q107" s="15"/>
      <c r="R107" s="15"/>
      <c r="S107" s="16"/>
      <c r="T107" s="16"/>
      <c r="U107" s="17"/>
      <c r="V107" s="17"/>
      <c r="W107" s="17"/>
      <c r="X107" s="17"/>
      <c r="Y107" s="17"/>
      <c r="Z107" s="18"/>
      <c r="AA107" s="18"/>
      <c r="AB107" s="19"/>
      <c r="AC107" s="19"/>
      <c r="AD107" s="19"/>
      <c r="AE107" s="19"/>
      <c r="AF107" s="19"/>
      <c r="AG107" s="19"/>
    </row>
    <row r="108" spans="2:34" ht="12.75" customHeight="1">
      <c r="B108" s="20"/>
      <c r="C108" s="20"/>
      <c r="D108" s="20"/>
      <c r="E108" s="20"/>
      <c r="F108" s="20"/>
      <c r="G108" s="20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6"/>
      <c r="T108" s="16"/>
      <c r="U108" s="17"/>
      <c r="V108" s="17"/>
      <c r="W108" s="17"/>
      <c r="X108" s="17"/>
      <c r="Y108" s="17"/>
      <c r="Z108" s="18"/>
      <c r="AA108" s="18"/>
      <c r="AB108" s="19"/>
      <c r="AC108" s="19"/>
      <c r="AD108" s="19"/>
      <c r="AE108" s="19"/>
      <c r="AF108" s="19"/>
      <c r="AG108" s="19"/>
    </row>
    <row r="109" spans="2:34" ht="21.75" customHeight="1">
      <c r="B109" s="131" t="s">
        <v>22</v>
      </c>
      <c r="C109" s="131"/>
      <c r="D109" s="243" t="str">
        <f>IF(D63="","",D63)</f>
        <v>○○○○〇〇工事</v>
      </c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7"/>
      <c r="X109" s="7"/>
      <c r="Y109" s="7"/>
      <c r="Z109" s="7" t="s">
        <v>23</v>
      </c>
      <c r="AA109" s="7"/>
      <c r="AB109" s="7"/>
      <c r="AC109" s="7"/>
      <c r="AD109" s="7"/>
      <c r="AE109" s="7"/>
      <c r="AF109" s="7"/>
      <c r="AG109" s="7"/>
      <c r="AH109" s="7"/>
    </row>
    <row r="110" spans="2:34" ht="12" customHeight="1" thickBot="1">
      <c r="B110" s="21" t="s">
        <v>24</v>
      </c>
      <c r="C110" s="21"/>
      <c r="D110" s="21"/>
      <c r="E110" s="22"/>
      <c r="F110" s="2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22"/>
      <c r="T110" s="22"/>
      <c r="U110" s="22"/>
      <c r="V110" s="22"/>
      <c r="W110" s="22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</row>
    <row r="111" spans="2:34" ht="26.25" customHeight="1">
      <c r="B111" s="133" t="s">
        <v>25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 t="s">
        <v>26</v>
      </c>
      <c r="P111" s="134"/>
      <c r="Q111" s="134"/>
      <c r="R111" s="134"/>
      <c r="S111" s="134"/>
      <c r="T111" s="134"/>
      <c r="U111" s="135" t="s">
        <v>27</v>
      </c>
      <c r="V111" s="136"/>
      <c r="W111" s="136"/>
      <c r="X111" s="136"/>
      <c r="Y111" s="137"/>
      <c r="Z111" s="138" t="s">
        <v>28</v>
      </c>
      <c r="AA111" s="139"/>
      <c r="AB111" s="164" t="s">
        <v>29</v>
      </c>
      <c r="AC111" s="138"/>
      <c r="AD111" s="138"/>
      <c r="AE111" s="138"/>
      <c r="AF111" s="138"/>
      <c r="AG111" s="165"/>
      <c r="AH111" s="24"/>
    </row>
    <row r="112" spans="2:34" ht="24" customHeight="1">
      <c r="B112" s="260" t="str">
        <f>IF(B66="","",B66)</f>
        <v>別紙参照</v>
      </c>
      <c r="C112" s="261"/>
      <c r="D112" s="261"/>
      <c r="E112" s="261"/>
      <c r="F112" s="261"/>
      <c r="G112" s="261"/>
      <c r="H112" s="261"/>
      <c r="I112" s="261"/>
      <c r="J112" s="261"/>
      <c r="K112" s="261"/>
      <c r="L112" s="261"/>
      <c r="M112" s="261"/>
      <c r="N112" s="261"/>
      <c r="O112" s="262">
        <f>IF(O66="","",O66)</f>
        <v>3000000</v>
      </c>
      <c r="P112" s="262"/>
      <c r="Q112" s="262"/>
      <c r="R112" s="262"/>
      <c r="S112" s="262"/>
      <c r="T112" s="262"/>
      <c r="U112" s="263">
        <f>IF(U66="","",U66)</f>
        <v>1</v>
      </c>
      <c r="V112" s="264"/>
      <c r="W112" s="264"/>
      <c r="X112" s="264" t="str">
        <f>IF(X66="","",X66)</f>
        <v/>
      </c>
      <c r="Y112" s="265"/>
      <c r="Z112" s="266">
        <f>IF(Z66="","",Z66)</f>
        <v>0.1</v>
      </c>
      <c r="AA112" s="267"/>
      <c r="AB112" s="268">
        <f>IF(AB66="","",AB66)</f>
        <v>3000000</v>
      </c>
      <c r="AC112" s="269"/>
      <c r="AD112" s="269"/>
      <c r="AE112" s="269"/>
      <c r="AF112" s="269"/>
      <c r="AG112" s="270"/>
      <c r="AH112" s="25" t="str">
        <f t="shared" ref="AH112" si="11">IF(Z112=8%,"＊"," ")</f>
        <v xml:space="preserve"> </v>
      </c>
    </row>
    <row r="113" spans="2:65" ht="24" customHeight="1">
      <c r="B113" s="250" t="str">
        <f t="shared" ref="B113:B118" si="12">IF(B67="","",B67)</f>
        <v>飲料</v>
      </c>
      <c r="C113" s="251"/>
      <c r="D113" s="251"/>
      <c r="E113" s="251"/>
      <c r="F113" s="251"/>
      <c r="G113" s="251"/>
      <c r="H113" s="251"/>
      <c r="I113" s="251"/>
      <c r="J113" s="251"/>
      <c r="K113" s="251"/>
      <c r="L113" s="251"/>
      <c r="M113" s="251"/>
      <c r="N113" s="251"/>
      <c r="O113" s="252" t="str">
        <f t="shared" ref="O113:O118" si="13">IF(O67="","",O67)</f>
        <v/>
      </c>
      <c r="P113" s="252"/>
      <c r="Q113" s="252"/>
      <c r="R113" s="252"/>
      <c r="S113" s="252"/>
      <c r="T113" s="252"/>
      <c r="U113" s="253">
        <f t="shared" ref="U113:U118" si="14">IF(U67="","",U67)</f>
        <v>10</v>
      </c>
      <c r="V113" s="242"/>
      <c r="W113" s="242"/>
      <c r="X113" s="242" t="str">
        <f t="shared" ref="X113:X118" si="15">IF(X67="","",X67)</f>
        <v/>
      </c>
      <c r="Y113" s="254"/>
      <c r="Z113" s="255">
        <f t="shared" ref="Z113:Z118" si="16">IF(Z67="","",Z67)</f>
        <v>0.08</v>
      </c>
      <c r="AA113" s="256"/>
      <c r="AB113" s="257">
        <f t="shared" ref="AB113:AB119" si="17">IF(AB67="","",AB67)</f>
        <v>10000</v>
      </c>
      <c r="AC113" s="258"/>
      <c r="AD113" s="258"/>
      <c r="AE113" s="258"/>
      <c r="AF113" s="258"/>
      <c r="AG113" s="259"/>
      <c r="AH113" s="26" t="str">
        <f>IF(Z113=8%,"＊"," ")</f>
        <v>＊</v>
      </c>
    </row>
    <row r="114" spans="2:65" ht="24" customHeight="1">
      <c r="B114" s="250" t="str">
        <f t="shared" si="12"/>
        <v>印紙代</v>
      </c>
      <c r="C114" s="251"/>
      <c r="D114" s="251"/>
      <c r="E114" s="251"/>
      <c r="F114" s="251"/>
      <c r="G114" s="251"/>
      <c r="H114" s="251"/>
      <c r="I114" s="251"/>
      <c r="J114" s="251"/>
      <c r="K114" s="251"/>
      <c r="L114" s="251"/>
      <c r="M114" s="251"/>
      <c r="N114" s="251"/>
      <c r="O114" s="252" t="str">
        <f t="shared" si="13"/>
        <v/>
      </c>
      <c r="P114" s="252"/>
      <c r="Q114" s="252"/>
      <c r="R114" s="252"/>
      <c r="S114" s="252"/>
      <c r="T114" s="252"/>
      <c r="U114" s="253">
        <f t="shared" si="14"/>
        <v>1</v>
      </c>
      <c r="V114" s="242"/>
      <c r="W114" s="242"/>
      <c r="X114" s="242" t="str">
        <f t="shared" si="15"/>
        <v/>
      </c>
      <c r="Y114" s="254"/>
      <c r="Z114" s="255">
        <f t="shared" si="16"/>
        <v>0</v>
      </c>
      <c r="AA114" s="256"/>
      <c r="AB114" s="257">
        <f t="shared" si="17"/>
        <v>200</v>
      </c>
      <c r="AC114" s="258"/>
      <c r="AD114" s="258"/>
      <c r="AE114" s="258"/>
      <c r="AF114" s="258"/>
      <c r="AG114" s="259"/>
      <c r="AH114" s="26" t="str">
        <f t="shared" ref="AH114:AH118" si="18">IF(Z114=8%,"＊"," ")</f>
        <v xml:space="preserve"> </v>
      </c>
    </row>
    <row r="115" spans="2:65" ht="24" customHeight="1">
      <c r="B115" s="250" t="str">
        <f t="shared" si="12"/>
        <v>生コン代</v>
      </c>
      <c r="C115" s="251"/>
      <c r="D115" s="251"/>
      <c r="E115" s="251"/>
      <c r="F115" s="251"/>
      <c r="G115" s="251"/>
      <c r="H115" s="251"/>
      <c r="I115" s="251"/>
      <c r="J115" s="251"/>
      <c r="K115" s="251"/>
      <c r="L115" s="251"/>
      <c r="M115" s="251"/>
      <c r="N115" s="251"/>
      <c r="O115" s="252" t="str">
        <f t="shared" si="13"/>
        <v/>
      </c>
      <c r="P115" s="252"/>
      <c r="Q115" s="252"/>
      <c r="R115" s="252"/>
      <c r="S115" s="252"/>
      <c r="T115" s="252"/>
      <c r="U115" s="253">
        <f t="shared" si="14"/>
        <v>2</v>
      </c>
      <c r="V115" s="242"/>
      <c r="W115" s="242"/>
      <c r="X115" s="242" t="str">
        <f t="shared" si="15"/>
        <v/>
      </c>
      <c r="Y115" s="254"/>
      <c r="Z115" s="255">
        <f t="shared" si="16"/>
        <v>0.1</v>
      </c>
      <c r="AA115" s="256"/>
      <c r="AB115" s="257">
        <f t="shared" si="17"/>
        <v>5000</v>
      </c>
      <c r="AC115" s="258"/>
      <c r="AD115" s="258"/>
      <c r="AE115" s="258"/>
      <c r="AF115" s="258"/>
      <c r="AG115" s="259"/>
      <c r="AH115" s="26" t="str">
        <f t="shared" si="18"/>
        <v xml:space="preserve"> </v>
      </c>
    </row>
    <row r="116" spans="2:65" ht="24" customHeight="1">
      <c r="B116" s="250" t="str">
        <f t="shared" si="12"/>
        <v/>
      </c>
      <c r="C116" s="251"/>
      <c r="D116" s="251"/>
      <c r="E116" s="251"/>
      <c r="F116" s="251"/>
      <c r="G116" s="251"/>
      <c r="H116" s="251"/>
      <c r="I116" s="251"/>
      <c r="J116" s="251"/>
      <c r="K116" s="251"/>
      <c r="L116" s="251"/>
      <c r="M116" s="251"/>
      <c r="N116" s="251"/>
      <c r="O116" s="252" t="str">
        <f t="shared" si="13"/>
        <v/>
      </c>
      <c r="P116" s="252"/>
      <c r="Q116" s="252"/>
      <c r="R116" s="252"/>
      <c r="S116" s="252"/>
      <c r="T116" s="252"/>
      <c r="U116" s="253" t="str">
        <f t="shared" si="14"/>
        <v/>
      </c>
      <c r="V116" s="242"/>
      <c r="W116" s="242"/>
      <c r="X116" s="242" t="str">
        <f t="shared" si="15"/>
        <v/>
      </c>
      <c r="Y116" s="254"/>
      <c r="Z116" s="255" t="str">
        <f t="shared" si="16"/>
        <v>　</v>
      </c>
      <c r="AA116" s="256"/>
      <c r="AB116" s="257" t="str">
        <f t="shared" si="17"/>
        <v/>
      </c>
      <c r="AC116" s="258"/>
      <c r="AD116" s="258"/>
      <c r="AE116" s="258"/>
      <c r="AF116" s="258"/>
      <c r="AG116" s="259"/>
      <c r="AH116" s="26" t="str">
        <f t="shared" si="18"/>
        <v xml:space="preserve"> </v>
      </c>
    </row>
    <row r="117" spans="2:65" ht="24" customHeight="1">
      <c r="B117" s="250" t="str">
        <f t="shared" si="12"/>
        <v/>
      </c>
      <c r="C117" s="251"/>
      <c r="D117" s="251"/>
      <c r="E117" s="251"/>
      <c r="F117" s="251"/>
      <c r="G117" s="251"/>
      <c r="H117" s="251"/>
      <c r="I117" s="251"/>
      <c r="J117" s="251"/>
      <c r="K117" s="251"/>
      <c r="L117" s="251"/>
      <c r="M117" s="251"/>
      <c r="N117" s="251"/>
      <c r="O117" s="252" t="str">
        <f t="shared" si="13"/>
        <v/>
      </c>
      <c r="P117" s="252"/>
      <c r="Q117" s="252"/>
      <c r="R117" s="252"/>
      <c r="S117" s="252"/>
      <c r="T117" s="252"/>
      <c r="U117" s="253" t="str">
        <f t="shared" si="14"/>
        <v/>
      </c>
      <c r="V117" s="242"/>
      <c r="W117" s="242"/>
      <c r="X117" s="242" t="str">
        <f t="shared" si="15"/>
        <v/>
      </c>
      <c r="Y117" s="254"/>
      <c r="Z117" s="255" t="str">
        <f t="shared" si="16"/>
        <v>　</v>
      </c>
      <c r="AA117" s="256"/>
      <c r="AB117" s="257" t="str">
        <f t="shared" si="17"/>
        <v/>
      </c>
      <c r="AC117" s="258"/>
      <c r="AD117" s="258"/>
      <c r="AE117" s="258"/>
      <c r="AF117" s="258"/>
      <c r="AG117" s="259"/>
      <c r="AH117" s="26" t="str">
        <f t="shared" si="18"/>
        <v xml:space="preserve"> </v>
      </c>
    </row>
    <row r="118" spans="2:65" ht="24" customHeight="1">
      <c r="B118" s="274" t="str">
        <f t="shared" si="12"/>
        <v/>
      </c>
      <c r="C118" s="275"/>
      <c r="D118" s="275"/>
      <c r="E118" s="275"/>
      <c r="F118" s="275"/>
      <c r="G118" s="275"/>
      <c r="H118" s="275"/>
      <c r="I118" s="275"/>
      <c r="J118" s="275"/>
      <c r="K118" s="275"/>
      <c r="L118" s="275"/>
      <c r="M118" s="275"/>
      <c r="N118" s="275"/>
      <c r="O118" s="276" t="str">
        <f t="shared" si="13"/>
        <v/>
      </c>
      <c r="P118" s="276"/>
      <c r="Q118" s="276"/>
      <c r="R118" s="276"/>
      <c r="S118" s="276"/>
      <c r="T118" s="276"/>
      <c r="U118" s="277" t="str">
        <f t="shared" si="14"/>
        <v/>
      </c>
      <c r="V118" s="278"/>
      <c r="W118" s="278"/>
      <c r="X118" s="278" t="str">
        <f t="shared" si="15"/>
        <v/>
      </c>
      <c r="Y118" s="279"/>
      <c r="Z118" s="280" t="str">
        <f t="shared" si="16"/>
        <v>　</v>
      </c>
      <c r="AA118" s="281"/>
      <c r="AB118" s="282" t="str">
        <f t="shared" si="17"/>
        <v/>
      </c>
      <c r="AC118" s="283"/>
      <c r="AD118" s="283"/>
      <c r="AE118" s="283"/>
      <c r="AF118" s="283"/>
      <c r="AG118" s="284"/>
      <c r="AH118" s="26" t="str">
        <f t="shared" si="18"/>
        <v xml:space="preserve"> </v>
      </c>
    </row>
    <row r="119" spans="2:65" ht="24" customHeight="1" thickBot="1">
      <c r="B119" s="176"/>
      <c r="C119" s="177"/>
      <c r="D119" s="177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8"/>
      <c r="P119" s="178"/>
      <c r="Q119" s="178"/>
      <c r="R119" s="178"/>
      <c r="S119" s="178"/>
      <c r="T119" s="178"/>
      <c r="U119" s="323" t="s">
        <v>90</v>
      </c>
      <c r="V119" s="323"/>
      <c r="W119" s="323"/>
      <c r="X119" s="323"/>
      <c r="Y119" s="323"/>
      <c r="Z119" s="323"/>
      <c r="AA119" s="323"/>
      <c r="AB119" s="271">
        <f t="shared" si="17"/>
        <v>3015200</v>
      </c>
      <c r="AC119" s="272"/>
      <c r="AD119" s="272"/>
      <c r="AE119" s="272"/>
      <c r="AF119" s="272"/>
      <c r="AG119" s="273"/>
    </row>
    <row r="120" spans="2:65" ht="21.75" customHeight="1">
      <c r="B120" s="29"/>
      <c r="C120" s="182" t="s">
        <v>31</v>
      </c>
      <c r="D120" s="182"/>
      <c r="E120" s="182"/>
      <c r="F120" s="182"/>
      <c r="G120" s="183" t="s">
        <v>29</v>
      </c>
      <c r="H120" s="182"/>
      <c r="I120" s="182"/>
      <c r="J120" s="182"/>
      <c r="K120" s="184"/>
      <c r="L120" s="182" t="s">
        <v>32</v>
      </c>
      <c r="M120" s="182"/>
      <c r="N120" s="182"/>
      <c r="O120" s="182"/>
      <c r="P120" s="182"/>
      <c r="Q120" s="29"/>
      <c r="R120" s="29"/>
      <c r="S120" s="29"/>
      <c r="T120" s="30"/>
      <c r="U120" s="285" t="s">
        <v>34</v>
      </c>
      <c r="V120" s="286"/>
      <c r="W120" s="286"/>
      <c r="X120" s="286"/>
      <c r="Y120" s="286"/>
      <c r="Z120" s="286"/>
      <c r="AA120" s="286"/>
      <c r="AB120" s="287">
        <f>IF(AB74="","",AB74)</f>
        <v>3305500</v>
      </c>
      <c r="AC120" s="288"/>
      <c r="AD120" s="288"/>
      <c r="AE120" s="288"/>
      <c r="AF120" s="288"/>
      <c r="AG120" s="289"/>
    </row>
    <row r="121" spans="2:65" ht="21.75" customHeight="1">
      <c r="B121" s="32"/>
      <c r="C121" s="195" t="s">
        <v>33</v>
      </c>
      <c r="D121" s="196"/>
      <c r="E121" s="196"/>
      <c r="F121" s="197"/>
      <c r="G121" s="198">
        <f>IF(G75="","",G75)</f>
        <v>3005000</v>
      </c>
      <c r="H121" s="198"/>
      <c r="I121" s="198"/>
      <c r="J121" s="198"/>
      <c r="K121" s="198"/>
      <c r="L121" s="199">
        <f>IF(L75="","",L75)</f>
        <v>300500</v>
      </c>
      <c r="M121" s="198"/>
      <c r="N121" s="198"/>
      <c r="O121" s="198"/>
      <c r="P121" s="200"/>
      <c r="Q121" s="2"/>
      <c r="R121" s="2"/>
      <c r="S121" s="2"/>
      <c r="T121" s="3"/>
      <c r="U121" s="205" t="s">
        <v>36</v>
      </c>
      <c r="V121" s="206"/>
      <c r="W121" s="206"/>
      <c r="X121" s="206"/>
      <c r="Y121" s="206"/>
      <c r="Z121" s="206"/>
      <c r="AA121" s="206"/>
      <c r="AB121" s="290">
        <f>IF(AB75="","",AB75)</f>
        <v>10800</v>
      </c>
      <c r="AC121" s="291"/>
      <c r="AD121" s="291"/>
      <c r="AE121" s="291"/>
      <c r="AF121" s="291"/>
      <c r="AG121" s="292"/>
    </row>
    <row r="122" spans="2:65" ht="21.75" customHeight="1" thickBot="1">
      <c r="B122" s="32"/>
      <c r="C122" s="195" t="s">
        <v>35</v>
      </c>
      <c r="D122" s="196"/>
      <c r="E122" s="196"/>
      <c r="F122" s="197"/>
      <c r="G122" s="198">
        <f t="shared" ref="G122:G123" si="19">IF(G76="","",G76)</f>
        <v>10000</v>
      </c>
      <c r="H122" s="198"/>
      <c r="I122" s="198"/>
      <c r="J122" s="198"/>
      <c r="K122" s="198"/>
      <c r="L122" s="199">
        <f t="shared" ref="L122:L123" si="20">IF(L76="","",L76)</f>
        <v>800</v>
      </c>
      <c r="M122" s="198"/>
      <c r="N122" s="198"/>
      <c r="O122" s="198"/>
      <c r="P122" s="200"/>
      <c r="Q122" s="2"/>
      <c r="R122" s="2"/>
      <c r="S122" s="2"/>
      <c r="T122" s="3"/>
      <c r="U122" s="215" t="s">
        <v>38</v>
      </c>
      <c r="V122" s="216"/>
      <c r="W122" s="216"/>
      <c r="X122" s="216"/>
      <c r="Y122" s="216"/>
      <c r="Z122" s="216"/>
      <c r="AA122" s="216"/>
      <c r="AB122" s="296">
        <f>IF(AB76="","",AB76)</f>
        <v>200</v>
      </c>
      <c r="AC122" s="297"/>
      <c r="AD122" s="297"/>
      <c r="AE122" s="297"/>
      <c r="AF122" s="297"/>
      <c r="AG122" s="298"/>
    </row>
    <row r="123" spans="2:65" ht="21.75" customHeight="1" thickBot="1">
      <c r="B123" s="32"/>
      <c r="C123" s="211" t="s">
        <v>37</v>
      </c>
      <c r="D123" s="211"/>
      <c r="E123" s="211"/>
      <c r="F123" s="211"/>
      <c r="G123" s="293">
        <f t="shared" si="19"/>
        <v>200</v>
      </c>
      <c r="H123" s="293"/>
      <c r="I123" s="293"/>
      <c r="J123" s="293"/>
      <c r="K123" s="293"/>
      <c r="L123" s="294">
        <f t="shared" si="20"/>
        <v>0</v>
      </c>
      <c r="M123" s="293"/>
      <c r="N123" s="293"/>
      <c r="O123" s="293"/>
      <c r="P123" s="295"/>
      <c r="Q123" s="2"/>
      <c r="R123" s="2"/>
      <c r="S123" s="2"/>
      <c r="T123" s="2"/>
      <c r="U123" s="219" t="s">
        <v>39</v>
      </c>
      <c r="V123" s="220"/>
      <c r="W123" s="220"/>
      <c r="X123" s="220"/>
      <c r="Y123" s="220"/>
      <c r="Z123" s="220"/>
      <c r="AA123" s="220"/>
      <c r="AB123" s="299">
        <f>IF(AB77="","",AB77)</f>
        <v>3316500</v>
      </c>
      <c r="AC123" s="300"/>
      <c r="AD123" s="300"/>
      <c r="AE123" s="300"/>
      <c r="AF123" s="300"/>
      <c r="AG123" s="301"/>
    </row>
    <row r="124" spans="2:65" ht="24" customHeight="1"/>
    <row r="125" spans="2:65" ht="14.25" customHeight="1">
      <c r="C125" s="209" t="s">
        <v>40</v>
      </c>
      <c r="D125" s="209"/>
      <c r="E125" s="209"/>
      <c r="F125" s="209"/>
      <c r="G125" s="209"/>
      <c r="H125" s="209"/>
      <c r="I125" s="209"/>
      <c r="J125" s="209"/>
      <c r="K125" s="209"/>
      <c r="L125" s="209"/>
      <c r="M125" s="210" t="s">
        <v>41</v>
      </c>
      <c r="N125" s="210"/>
      <c r="O125" s="210"/>
      <c r="P125" s="210"/>
      <c r="Q125" s="210"/>
    </row>
    <row r="126" spans="2:65" ht="9" customHeight="1">
      <c r="C126" s="209"/>
      <c r="D126" s="209"/>
      <c r="E126" s="209"/>
      <c r="F126" s="209"/>
      <c r="G126" s="209"/>
      <c r="H126" s="209"/>
      <c r="I126" s="209"/>
      <c r="J126" s="209"/>
      <c r="K126" s="209"/>
      <c r="L126" s="209"/>
      <c r="M126" s="210"/>
      <c r="N126" s="210"/>
      <c r="O126" s="210"/>
      <c r="P126" s="210"/>
      <c r="Q126" s="210"/>
      <c r="AG126" s="7"/>
    </row>
    <row r="127" spans="2:65" s="6" customFormat="1">
      <c r="C127" s="209"/>
      <c r="D127" s="209"/>
      <c r="E127" s="209"/>
      <c r="F127" s="209"/>
      <c r="G127" s="209"/>
      <c r="H127" s="209"/>
      <c r="I127" s="209"/>
      <c r="J127" s="209"/>
      <c r="K127" s="209"/>
      <c r="L127" s="209"/>
      <c r="M127" s="209"/>
      <c r="N127" s="209"/>
      <c r="O127" s="209"/>
      <c r="P127" s="209"/>
      <c r="Q127" s="209"/>
      <c r="U127" s="33" t="s">
        <v>42</v>
      </c>
    </row>
    <row r="128" spans="2:65" s="6" customFormat="1">
      <c r="C128" s="209"/>
      <c r="D128" s="209"/>
      <c r="E128" s="209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U128" s="225" t="s">
        <v>43</v>
      </c>
      <c r="V128" s="226"/>
      <c r="W128" s="226"/>
      <c r="X128" s="226"/>
      <c r="Y128" s="227"/>
      <c r="Z128" s="225"/>
      <c r="AA128" s="226"/>
      <c r="AB128" s="226"/>
      <c r="AC128" s="226"/>
      <c r="AD128" s="226"/>
      <c r="AE128" s="226"/>
      <c r="AF128" s="226"/>
      <c r="AG128" s="22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</row>
    <row r="129" spans="2:33" s="6" customFormat="1">
      <c r="C129" s="209"/>
      <c r="D129" s="209"/>
      <c r="E129" s="209"/>
      <c r="F129" s="209"/>
      <c r="G129" s="209"/>
      <c r="H129" s="209"/>
      <c r="I129" s="209"/>
      <c r="J129" s="209"/>
      <c r="K129" s="209"/>
      <c r="L129" s="209"/>
      <c r="M129" s="209"/>
      <c r="N129" s="209"/>
      <c r="O129" s="209"/>
      <c r="P129" s="209"/>
      <c r="Q129" s="209"/>
      <c r="U129" s="228"/>
      <c r="V129" s="229"/>
      <c r="W129" s="229"/>
      <c r="X129" s="229"/>
      <c r="Y129" s="230"/>
      <c r="Z129" s="228"/>
      <c r="AA129" s="229"/>
      <c r="AB129" s="229"/>
      <c r="AC129" s="229"/>
      <c r="AD129" s="229"/>
      <c r="AE129" s="229"/>
      <c r="AF129" s="229"/>
      <c r="AG129" s="230"/>
    </row>
    <row r="130" spans="2:33" s="6" customFormat="1">
      <c r="C130" s="209"/>
      <c r="D130" s="209"/>
      <c r="E130" s="209"/>
      <c r="F130" s="209"/>
      <c r="G130" s="209"/>
      <c r="H130" s="209"/>
      <c r="I130" s="209"/>
      <c r="J130" s="209"/>
      <c r="K130" s="209"/>
      <c r="L130" s="209"/>
      <c r="M130" s="209"/>
      <c r="N130" s="209"/>
      <c r="O130" s="209"/>
      <c r="P130" s="209"/>
      <c r="Q130" s="209"/>
      <c r="AA130" s="7"/>
      <c r="AB130" s="7"/>
      <c r="AC130" s="7"/>
      <c r="AD130" s="7"/>
      <c r="AE130" s="7"/>
      <c r="AF130" s="7"/>
    </row>
    <row r="131" spans="2:33" s="6" customFormat="1">
      <c r="AA131" s="7"/>
      <c r="AB131" s="7"/>
      <c r="AC131" s="7"/>
      <c r="AD131" s="7"/>
      <c r="AE131" s="7"/>
      <c r="AF131" s="7"/>
    </row>
    <row r="132" spans="2:33" s="6" customFormat="1">
      <c r="B132" s="34"/>
      <c r="C132" s="34"/>
      <c r="D132" s="34"/>
      <c r="E132" s="34"/>
    </row>
    <row r="133" spans="2:33" s="6" customFormat="1">
      <c r="B133" s="35"/>
      <c r="C133" s="36"/>
      <c r="D133" s="36"/>
      <c r="E133" s="36"/>
    </row>
    <row r="134" spans="2:33" s="6" customFormat="1">
      <c r="B134" s="35"/>
      <c r="C134" s="36"/>
      <c r="D134" s="36"/>
      <c r="E134" s="36"/>
    </row>
    <row r="135" spans="2:33" s="6" customFormat="1">
      <c r="B135" s="35"/>
      <c r="C135" s="36"/>
      <c r="D135" s="36"/>
      <c r="E135" s="36"/>
    </row>
    <row r="136" spans="2:33" s="6" customFormat="1">
      <c r="B136" s="35"/>
      <c r="C136" s="36"/>
      <c r="D136" s="36"/>
      <c r="E136" s="36"/>
    </row>
    <row r="137" spans="2:33" s="6" customFormat="1">
      <c r="B137" s="35"/>
      <c r="C137" s="36"/>
      <c r="D137" s="36"/>
      <c r="E137" s="36"/>
    </row>
    <row r="138" spans="2:33" s="6" customFormat="1">
      <c r="B138" s="35"/>
      <c r="C138" s="36"/>
      <c r="D138" s="36"/>
      <c r="E138" s="36"/>
    </row>
  </sheetData>
  <sheetProtection algorithmName="SHA-512" hashValue="L41tvkNj9TTamQVJKM4C4wE/lnqD5SU68jb7P5myUyB7nmPhWowmAC9sJ/ht23LHHFedaJz+f0ErdDd6g+N4dQ==" saltValue="eD4Xgt8HYW7D/SgeRUmUtQ==" spinCount="100000" sheet="1" selectLockedCells="1"/>
  <mergeCells count="373">
    <mergeCell ref="K2:Y2"/>
    <mergeCell ref="AB2:AC2"/>
    <mergeCell ref="AD2:AG2"/>
    <mergeCell ref="S4:U4"/>
    <mergeCell ref="V4:W4"/>
    <mergeCell ref="X4:Y4"/>
    <mergeCell ref="Z4:AA4"/>
    <mergeCell ref="AB4:AC4"/>
    <mergeCell ref="AD4:AE4"/>
    <mergeCell ref="AF4:AG4"/>
    <mergeCell ref="R5:T6"/>
    <mergeCell ref="V5:AG5"/>
    <mergeCell ref="U6:AG6"/>
    <mergeCell ref="B7:E7"/>
    <mergeCell ref="F7:M7"/>
    <mergeCell ref="R7:T9"/>
    <mergeCell ref="U7:AF8"/>
    <mergeCell ref="AG7:AG9"/>
    <mergeCell ref="B8:E8"/>
    <mergeCell ref="F8:M8"/>
    <mergeCell ref="R11:T11"/>
    <mergeCell ref="U11:V11"/>
    <mergeCell ref="W11:AG11"/>
    <mergeCell ref="R12:S14"/>
    <mergeCell ref="T12:X12"/>
    <mergeCell ref="Y12:Z12"/>
    <mergeCell ref="AA12:AE12"/>
    <mergeCell ref="AF12:AG12"/>
    <mergeCell ref="B9:E9"/>
    <mergeCell ref="F9:M9"/>
    <mergeCell ref="U9:AF9"/>
    <mergeCell ref="B10:E10"/>
    <mergeCell ref="F10:M10"/>
    <mergeCell ref="R10:T10"/>
    <mergeCell ref="U10:Y10"/>
    <mergeCell ref="Z10:AA10"/>
    <mergeCell ref="AB10:AG10"/>
    <mergeCell ref="B13:E14"/>
    <mergeCell ref="F13:M14"/>
    <mergeCell ref="T13:U13"/>
    <mergeCell ref="V13:X13"/>
    <mergeCell ref="Y13:Z14"/>
    <mergeCell ref="AB13:AG13"/>
    <mergeCell ref="T14:U14"/>
    <mergeCell ref="B21:N21"/>
    <mergeCell ref="O21:T21"/>
    <mergeCell ref="U21:W21"/>
    <mergeCell ref="X21:Y21"/>
    <mergeCell ref="Z21:AA21"/>
    <mergeCell ref="AB21:AG21"/>
    <mergeCell ref="V14:X14"/>
    <mergeCell ref="AA14:AG14"/>
    <mergeCell ref="AB19:AG19"/>
    <mergeCell ref="B20:N20"/>
    <mergeCell ref="O20:T20"/>
    <mergeCell ref="U20:W20"/>
    <mergeCell ref="X20:Y20"/>
    <mergeCell ref="Z20:AA20"/>
    <mergeCell ref="AB20:AG20"/>
    <mergeCell ref="B17:C17"/>
    <mergeCell ref="D17:V17"/>
    <mergeCell ref="B19:N19"/>
    <mergeCell ref="O19:T19"/>
    <mergeCell ref="U19:Y19"/>
    <mergeCell ref="Z19:AA19"/>
    <mergeCell ref="B23:N23"/>
    <mergeCell ref="O23:T23"/>
    <mergeCell ref="U23:W23"/>
    <mergeCell ref="X23:Y23"/>
    <mergeCell ref="Z23:AA23"/>
    <mergeCell ref="AB23:AG23"/>
    <mergeCell ref="B22:N22"/>
    <mergeCell ref="O22:T22"/>
    <mergeCell ref="U22:W22"/>
    <mergeCell ref="X22:Y22"/>
    <mergeCell ref="Z22:AA22"/>
    <mergeCell ref="AB22:AG22"/>
    <mergeCell ref="B25:N25"/>
    <mergeCell ref="O25:T25"/>
    <mergeCell ref="U25:W25"/>
    <mergeCell ref="X25:Y25"/>
    <mergeCell ref="Z25:AA25"/>
    <mergeCell ref="AB25:AG25"/>
    <mergeCell ref="B24:N24"/>
    <mergeCell ref="O24:T24"/>
    <mergeCell ref="U24:W24"/>
    <mergeCell ref="X24:Y24"/>
    <mergeCell ref="Z24:AA24"/>
    <mergeCell ref="AB24:AG24"/>
    <mergeCell ref="B27:N27"/>
    <mergeCell ref="O27:T27"/>
    <mergeCell ref="U27:AA27"/>
    <mergeCell ref="AB27:AG27"/>
    <mergeCell ref="C28:F28"/>
    <mergeCell ref="G28:K28"/>
    <mergeCell ref="L28:P28"/>
    <mergeCell ref="B26:N26"/>
    <mergeCell ref="O26:T26"/>
    <mergeCell ref="U26:W26"/>
    <mergeCell ref="X26:Y26"/>
    <mergeCell ref="Z26:AA26"/>
    <mergeCell ref="AB26:AG26"/>
    <mergeCell ref="U30:AA30"/>
    <mergeCell ref="AB30:AG30"/>
    <mergeCell ref="U31:AA31"/>
    <mergeCell ref="AB31:AG31"/>
    <mergeCell ref="C29:F29"/>
    <mergeCell ref="G29:K29"/>
    <mergeCell ref="L29:P29"/>
    <mergeCell ref="U28:AA28"/>
    <mergeCell ref="AB28:AG28"/>
    <mergeCell ref="C30:F30"/>
    <mergeCell ref="G30:K30"/>
    <mergeCell ref="L30:P30"/>
    <mergeCell ref="U29:AA29"/>
    <mergeCell ref="AB29:AG29"/>
    <mergeCell ref="C33:L34"/>
    <mergeCell ref="M33:Q34"/>
    <mergeCell ref="C35:L38"/>
    <mergeCell ref="M35:Q38"/>
    <mergeCell ref="U36:Y37"/>
    <mergeCell ref="Z36:AG37"/>
    <mergeCell ref="C31:F31"/>
    <mergeCell ref="G31:K31"/>
    <mergeCell ref="L31:P31"/>
    <mergeCell ref="K48:Y48"/>
    <mergeCell ref="AB48:AC48"/>
    <mergeCell ref="AD48:AG48"/>
    <mergeCell ref="V50:W50"/>
    <mergeCell ref="X50:Y50"/>
    <mergeCell ref="Z50:AA50"/>
    <mergeCell ref="AB50:AC50"/>
    <mergeCell ref="AD50:AE50"/>
    <mergeCell ref="AF50:AG50"/>
    <mergeCell ref="R51:T52"/>
    <mergeCell ref="V51:AG51"/>
    <mergeCell ref="U52:AG52"/>
    <mergeCell ref="B53:E53"/>
    <mergeCell ref="F53:M53"/>
    <mergeCell ref="R53:T55"/>
    <mergeCell ref="U53:AF54"/>
    <mergeCell ref="AG53:AG55"/>
    <mergeCell ref="B54:E54"/>
    <mergeCell ref="F54:M54"/>
    <mergeCell ref="R57:T57"/>
    <mergeCell ref="U57:V57"/>
    <mergeCell ref="W57:AG57"/>
    <mergeCell ref="R58:S60"/>
    <mergeCell ref="T58:X58"/>
    <mergeCell ref="Y58:Z58"/>
    <mergeCell ref="AA58:AE58"/>
    <mergeCell ref="AF58:AG58"/>
    <mergeCell ref="B55:E55"/>
    <mergeCell ref="F55:M55"/>
    <mergeCell ref="U55:AF55"/>
    <mergeCell ref="B56:E56"/>
    <mergeCell ref="F56:M56"/>
    <mergeCell ref="R56:T56"/>
    <mergeCell ref="U56:Y56"/>
    <mergeCell ref="Z56:AA56"/>
    <mergeCell ref="AB56:AG56"/>
    <mergeCell ref="B59:E60"/>
    <mergeCell ref="F59:M60"/>
    <mergeCell ref="T59:U59"/>
    <mergeCell ref="V59:X59"/>
    <mergeCell ref="Y59:Z60"/>
    <mergeCell ref="AB59:AG59"/>
    <mergeCell ref="T60:U60"/>
    <mergeCell ref="B67:N67"/>
    <mergeCell ref="O67:T67"/>
    <mergeCell ref="U67:W67"/>
    <mergeCell ref="X67:Y67"/>
    <mergeCell ref="Z67:AA67"/>
    <mergeCell ref="AB67:AG67"/>
    <mergeCell ref="V60:X60"/>
    <mergeCell ref="AA60:AG60"/>
    <mergeCell ref="AB65:AG65"/>
    <mergeCell ref="B66:N66"/>
    <mergeCell ref="O66:T66"/>
    <mergeCell ref="U66:W66"/>
    <mergeCell ref="X66:Y66"/>
    <mergeCell ref="Z66:AA66"/>
    <mergeCell ref="AB66:AG66"/>
    <mergeCell ref="B63:C63"/>
    <mergeCell ref="D63:V63"/>
    <mergeCell ref="B65:N65"/>
    <mergeCell ref="O65:T65"/>
    <mergeCell ref="U65:Y65"/>
    <mergeCell ref="Z65:AA65"/>
    <mergeCell ref="B69:N69"/>
    <mergeCell ref="O69:T69"/>
    <mergeCell ref="U69:W69"/>
    <mergeCell ref="X69:Y69"/>
    <mergeCell ref="Z69:AA69"/>
    <mergeCell ref="AB69:AG69"/>
    <mergeCell ref="B68:N68"/>
    <mergeCell ref="O68:T68"/>
    <mergeCell ref="U68:W68"/>
    <mergeCell ref="X68:Y68"/>
    <mergeCell ref="Z68:AA68"/>
    <mergeCell ref="AB68:AG68"/>
    <mergeCell ref="B71:N71"/>
    <mergeCell ref="O71:T71"/>
    <mergeCell ref="U71:W71"/>
    <mergeCell ref="X71:Y71"/>
    <mergeCell ref="Z71:AA71"/>
    <mergeCell ref="AB71:AG71"/>
    <mergeCell ref="B70:N70"/>
    <mergeCell ref="O70:T70"/>
    <mergeCell ref="U70:W70"/>
    <mergeCell ref="X70:Y70"/>
    <mergeCell ref="Z70:AA70"/>
    <mergeCell ref="AB70:AG70"/>
    <mergeCell ref="B73:N73"/>
    <mergeCell ref="O73:T73"/>
    <mergeCell ref="U73:AA73"/>
    <mergeCell ref="AB73:AG73"/>
    <mergeCell ref="C74:F74"/>
    <mergeCell ref="G74:K74"/>
    <mergeCell ref="L74:P74"/>
    <mergeCell ref="B72:N72"/>
    <mergeCell ref="O72:T72"/>
    <mergeCell ref="U72:W72"/>
    <mergeCell ref="X72:Y72"/>
    <mergeCell ref="Z72:AA72"/>
    <mergeCell ref="AB72:AG72"/>
    <mergeCell ref="U76:AA76"/>
    <mergeCell ref="AB76:AG76"/>
    <mergeCell ref="U77:AA77"/>
    <mergeCell ref="AB77:AG77"/>
    <mergeCell ref="C75:F75"/>
    <mergeCell ref="G75:K75"/>
    <mergeCell ref="L75:P75"/>
    <mergeCell ref="U74:AA74"/>
    <mergeCell ref="AB74:AG74"/>
    <mergeCell ref="C76:F76"/>
    <mergeCell ref="G76:K76"/>
    <mergeCell ref="L76:P76"/>
    <mergeCell ref="U75:AA75"/>
    <mergeCell ref="AB75:AG75"/>
    <mergeCell ref="C79:L80"/>
    <mergeCell ref="M79:Q80"/>
    <mergeCell ref="C81:L84"/>
    <mergeCell ref="M81:Q84"/>
    <mergeCell ref="U82:Y83"/>
    <mergeCell ref="Z82:AG83"/>
    <mergeCell ref="C77:F77"/>
    <mergeCell ref="G77:K77"/>
    <mergeCell ref="L77:P77"/>
    <mergeCell ref="K94:Y94"/>
    <mergeCell ref="AB94:AC94"/>
    <mergeCell ref="AD94:AG94"/>
    <mergeCell ref="V96:W96"/>
    <mergeCell ref="X96:Y96"/>
    <mergeCell ref="Z96:AA96"/>
    <mergeCell ref="AB96:AC96"/>
    <mergeCell ref="AD96:AE96"/>
    <mergeCell ref="AF96:AG96"/>
    <mergeCell ref="R97:T98"/>
    <mergeCell ref="V97:AG97"/>
    <mergeCell ref="U98:AG98"/>
    <mergeCell ref="B99:E99"/>
    <mergeCell ref="F99:M99"/>
    <mergeCell ref="R99:T101"/>
    <mergeCell ref="U99:AF100"/>
    <mergeCell ref="AG99:AG101"/>
    <mergeCell ref="B100:E100"/>
    <mergeCell ref="F100:M100"/>
    <mergeCell ref="R103:T103"/>
    <mergeCell ref="U103:V103"/>
    <mergeCell ref="W103:AG103"/>
    <mergeCell ref="R104:S106"/>
    <mergeCell ref="T104:X104"/>
    <mergeCell ref="Y104:Z104"/>
    <mergeCell ref="AA104:AE104"/>
    <mergeCell ref="AF104:AG104"/>
    <mergeCell ref="B101:E101"/>
    <mergeCell ref="F101:M101"/>
    <mergeCell ref="U101:AF101"/>
    <mergeCell ref="B102:E102"/>
    <mergeCell ref="F102:M102"/>
    <mergeCell ref="R102:T102"/>
    <mergeCell ref="U102:Y102"/>
    <mergeCell ref="Z102:AA102"/>
    <mergeCell ref="AB102:AG102"/>
    <mergeCell ref="B105:E106"/>
    <mergeCell ref="F105:M106"/>
    <mergeCell ref="T105:U105"/>
    <mergeCell ref="V105:X105"/>
    <mergeCell ref="Y105:Z106"/>
    <mergeCell ref="AB105:AG105"/>
    <mergeCell ref="T106:U106"/>
    <mergeCell ref="B113:N113"/>
    <mergeCell ref="O113:T113"/>
    <mergeCell ref="U113:W113"/>
    <mergeCell ref="X113:Y113"/>
    <mergeCell ref="Z113:AA113"/>
    <mergeCell ref="AB113:AG113"/>
    <mergeCell ref="V106:X106"/>
    <mergeCell ref="AA106:AG106"/>
    <mergeCell ref="AB111:AG111"/>
    <mergeCell ref="B112:N112"/>
    <mergeCell ref="O112:T112"/>
    <mergeCell ref="U112:W112"/>
    <mergeCell ref="X112:Y112"/>
    <mergeCell ref="Z112:AA112"/>
    <mergeCell ref="AB112:AG112"/>
    <mergeCell ref="B109:C109"/>
    <mergeCell ref="D109:V109"/>
    <mergeCell ref="B111:N111"/>
    <mergeCell ref="O111:T111"/>
    <mergeCell ref="U111:Y111"/>
    <mergeCell ref="Z111:AA111"/>
    <mergeCell ref="B115:N115"/>
    <mergeCell ref="O115:T115"/>
    <mergeCell ref="U115:W115"/>
    <mergeCell ref="X115:Y115"/>
    <mergeCell ref="Z115:AA115"/>
    <mergeCell ref="AB115:AG115"/>
    <mergeCell ref="B114:N114"/>
    <mergeCell ref="O114:T114"/>
    <mergeCell ref="U114:W114"/>
    <mergeCell ref="X114:Y114"/>
    <mergeCell ref="Z114:AA114"/>
    <mergeCell ref="AB114:AG114"/>
    <mergeCell ref="B117:N117"/>
    <mergeCell ref="O117:T117"/>
    <mergeCell ref="U117:W117"/>
    <mergeCell ref="X117:Y117"/>
    <mergeCell ref="Z117:AA117"/>
    <mergeCell ref="AB117:AG117"/>
    <mergeCell ref="B116:N116"/>
    <mergeCell ref="O116:T116"/>
    <mergeCell ref="U116:W116"/>
    <mergeCell ref="X116:Y116"/>
    <mergeCell ref="Z116:AA116"/>
    <mergeCell ref="AB116:AG116"/>
    <mergeCell ref="B119:N119"/>
    <mergeCell ref="O119:T119"/>
    <mergeCell ref="U119:AA119"/>
    <mergeCell ref="AB119:AG119"/>
    <mergeCell ref="C120:F120"/>
    <mergeCell ref="G120:K120"/>
    <mergeCell ref="L120:P120"/>
    <mergeCell ref="B118:N118"/>
    <mergeCell ref="O118:T118"/>
    <mergeCell ref="U118:W118"/>
    <mergeCell ref="X118:Y118"/>
    <mergeCell ref="Z118:AA118"/>
    <mergeCell ref="AB118:AG118"/>
    <mergeCell ref="U122:AA122"/>
    <mergeCell ref="AB122:AG122"/>
    <mergeCell ref="U123:AA123"/>
    <mergeCell ref="AB123:AG123"/>
    <mergeCell ref="C121:F121"/>
    <mergeCell ref="G121:K121"/>
    <mergeCell ref="L121:P121"/>
    <mergeCell ref="U120:AA120"/>
    <mergeCell ref="AB120:AG120"/>
    <mergeCell ref="C122:F122"/>
    <mergeCell ref="G122:K122"/>
    <mergeCell ref="L122:P122"/>
    <mergeCell ref="U121:AA121"/>
    <mergeCell ref="AB121:AG121"/>
    <mergeCell ref="C125:L126"/>
    <mergeCell ref="M125:Q126"/>
    <mergeCell ref="C127:L130"/>
    <mergeCell ref="M127:Q130"/>
    <mergeCell ref="U128:Y129"/>
    <mergeCell ref="Z128:AG129"/>
    <mergeCell ref="C123:F123"/>
    <mergeCell ref="G123:K123"/>
    <mergeCell ref="L123:P123"/>
  </mergeCells>
  <phoneticPr fontId="2"/>
  <dataValidations count="2">
    <dataValidation type="list" allowBlank="1" showInputMessage="1" showErrorMessage="1" sqref="Z20:AA26" xr:uid="{F17BCF67-65D2-4FDB-AAAF-2D3636C72D20}">
      <formula1>"　,10%,8%,0%"</formula1>
    </dataValidation>
    <dataValidation type="list" allowBlank="1" showInputMessage="1" showErrorMessage="1" sqref="V13" xr:uid="{30BFA170-DA5E-427C-9E63-BDF6DC5E70D1}">
      <formula1>"普通,当座"</formula1>
    </dataValidation>
  </dataValidations>
  <printOptions horizontalCentered="1"/>
  <pageMargins left="0.70866141732283472" right="0.31496062992125984" top="0.39370078740157483" bottom="0.15748031496062992" header="0.31496062992125984" footer="0.31496062992125984"/>
  <pageSetup paperSize="9" scale="92" orientation="portrait" blackAndWhite="1" r:id="rId1"/>
  <rowBreaks count="2" manualBreakCount="2">
    <brk id="46" min="1" max="33" man="1"/>
    <brk id="92" min="1" max="3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CEBC2-1FD4-4F32-A74B-37B21514A038}">
  <sheetPr>
    <tabColor theme="5" tint="0.59999389629810485"/>
  </sheetPr>
  <dimension ref="B2:AH133"/>
  <sheetViews>
    <sheetView topLeftCell="A3" zoomScale="85" zoomScaleNormal="85" workbookViewId="0">
      <selection activeCell="U20" sqref="U20"/>
    </sheetView>
  </sheetViews>
  <sheetFormatPr defaultRowHeight="13.5"/>
  <cols>
    <col min="1" max="1" width="4.375" style="7" customWidth="1"/>
    <col min="2" max="3" width="3.5" style="6" customWidth="1"/>
    <col min="4" max="34" width="2.625" style="6" customWidth="1"/>
    <col min="35" max="37" width="9" style="7"/>
    <col min="38" max="38" width="37.5" style="7" customWidth="1"/>
    <col min="39" max="16384" width="9" style="7"/>
  </cols>
  <sheetData>
    <row r="2" spans="2:33" ht="21.75" customHeight="1" thickBot="1">
      <c r="B2" s="302"/>
      <c r="C2" s="302"/>
      <c r="D2" s="5"/>
      <c r="E2" s="5"/>
      <c r="F2" s="5"/>
      <c r="G2" s="5"/>
      <c r="H2" s="5"/>
      <c r="I2" s="5"/>
      <c r="J2" s="5"/>
      <c r="K2" s="108" t="s">
        <v>0</v>
      </c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5"/>
      <c r="AA2" s="5"/>
      <c r="AB2" s="109"/>
      <c r="AC2" s="109"/>
      <c r="AD2" s="110"/>
      <c r="AE2" s="110"/>
      <c r="AF2" s="110"/>
      <c r="AG2" s="110"/>
    </row>
    <row r="3" spans="2:33" ht="27.75" customHeight="1" thickTop="1">
      <c r="B3" s="51"/>
      <c r="C3" s="51"/>
      <c r="D3" s="51"/>
      <c r="E3" s="51"/>
      <c r="F3" s="51"/>
      <c r="G3" s="51"/>
      <c r="H3" s="51"/>
      <c r="I3" s="51"/>
      <c r="J3" s="51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2:33" ht="21.75" customHeight="1"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38"/>
      <c r="N4" s="38"/>
      <c r="O4" s="11"/>
      <c r="P4" s="11"/>
      <c r="Q4" s="11"/>
      <c r="R4" s="39"/>
      <c r="S4" s="303"/>
      <c r="T4" s="303"/>
      <c r="U4" s="303"/>
      <c r="V4" s="503">
        <v>2023</v>
      </c>
      <c r="W4" s="503"/>
      <c r="X4" s="113" t="s">
        <v>2</v>
      </c>
      <c r="Y4" s="113"/>
      <c r="Z4" s="503">
        <v>5</v>
      </c>
      <c r="AA4" s="503"/>
      <c r="AB4" s="113" t="s">
        <v>3</v>
      </c>
      <c r="AC4" s="113"/>
      <c r="AD4" s="503">
        <v>25</v>
      </c>
      <c r="AE4" s="503"/>
      <c r="AF4" s="113" t="s">
        <v>4</v>
      </c>
      <c r="AG4" s="113"/>
    </row>
    <row r="5" spans="2:33" ht="21.7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40"/>
      <c r="N5" s="40"/>
      <c r="O5" s="11"/>
      <c r="P5" s="11"/>
      <c r="Q5" s="11"/>
      <c r="R5" s="86" t="s">
        <v>5</v>
      </c>
      <c r="S5" s="87"/>
      <c r="T5" s="87"/>
      <c r="U5" s="13" t="s">
        <v>6</v>
      </c>
      <c r="V5" s="497" t="s">
        <v>66</v>
      </c>
      <c r="W5" s="497"/>
      <c r="X5" s="497"/>
      <c r="Y5" s="497"/>
      <c r="Z5" s="497"/>
      <c r="AA5" s="497"/>
      <c r="AB5" s="497"/>
      <c r="AC5" s="497"/>
      <c r="AD5" s="497"/>
      <c r="AE5" s="497"/>
      <c r="AF5" s="497"/>
      <c r="AG5" s="498"/>
    </row>
    <row r="6" spans="2:33" ht="21.75" customHeight="1">
      <c r="B6" s="11"/>
      <c r="O6" s="12"/>
      <c r="P6" s="11"/>
      <c r="Q6" s="11"/>
      <c r="R6" s="88"/>
      <c r="S6" s="89"/>
      <c r="T6" s="89"/>
      <c r="U6" s="499" t="s">
        <v>70</v>
      </c>
      <c r="V6" s="499"/>
      <c r="W6" s="499"/>
      <c r="X6" s="499"/>
      <c r="Y6" s="499"/>
      <c r="Z6" s="499"/>
      <c r="AA6" s="499"/>
      <c r="AB6" s="499"/>
      <c r="AC6" s="499"/>
      <c r="AD6" s="499"/>
      <c r="AE6" s="499"/>
      <c r="AF6" s="499"/>
      <c r="AG6" s="500"/>
    </row>
    <row r="7" spans="2:33" ht="20.25" customHeight="1">
      <c r="B7" s="94" t="s">
        <v>7</v>
      </c>
      <c r="C7" s="95"/>
      <c r="D7" s="95"/>
      <c r="E7" s="96"/>
      <c r="F7" s="97"/>
      <c r="G7" s="98"/>
      <c r="H7" s="98"/>
      <c r="I7" s="98"/>
      <c r="J7" s="98"/>
      <c r="K7" s="98"/>
      <c r="L7" s="98"/>
      <c r="M7" s="99"/>
      <c r="N7" s="12"/>
      <c r="O7" s="12"/>
      <c r="P7" s="11"/>
      <c r="Q7" s="11"/>
      <c r="R7" s="86" t="s">
        <v>8</v>
      </c>
      <c r="S7" s="87"/>
      <c r="T7" s="87"/>
      <c r="U7" s="501" t="s">
        <v>86</v>
      </c>
      <c r="V7" s="501"/>
      <c r="W7" s="501"/>
      <c r="X7" s="501"/>
      <c r="Y7" s="501"/>
      <c r="Z7" s="501"/>
      <c r="AA7" s="501"/>
      <c r="AB7" s="501"/>
      <c r="AC7" s="501"/>
      <c r="AD7" s="501"/>
      <c r="AE7" s="501"/>
      <c r="AF7" s="501"/>
      <c r="AG7" s="104" t="s">
        <v>9</v>
      </c>
    </row>
    <row r="8" spans="2:33" ht="20.25" customHeight="1">
      <c r="B8" s="94" t="s">
        <v>10</v>
      </c>
      <c r="C8" s="95"/>
      <c r="D8" s="95"/>
      <c r="E8" s="96"/>
      <c r="F8" s="97"/>
      <c r="G8" s="98"/>
      <c r="H8" s="98"/>
      <c r="I8" s="98"/>
      <c r="J8" s="98"/>
      <c r="K8" s="98"/>
      <c r="L8" s="98"/>
      <c r="M8" s="99"/>
      <c r="N8" s="12"/>
      <c r="O8" s="12"/>
      <c r="P8" s="11"/>
      <c r="Q8" s="11"/>
      <c r="R8" s="100"/>
      <c r="S8" s="101"/>
      <c r="T8" s="101"/>
      <c r="U8" s="502"/>
      <c r="V8" s="502"/>
      <c r="W8" s="502"/>
      <c r="X8" s="502"/>
      <c r="Y8" s="502"/>
      <c r="Z8" s="502"/>
      <c r="AA8" s="502"/>
      <c r="AB8" s="502"/>
      <c r="AC8" s="502"/>
      <c r="AD8" s="502"/>
      <c r="AE8" s="502"/>
      <c r="AF8" s="502"/>
      <c r="AG8" s="105"/>
    </row>
    <row r="9" spans="2:33" ht="21.75" customHeight="1">
      <c r="B9" s="94" t="s">
        <v>11</v>
      </c>
      <c r="C9" s="95"/>
      <c r="D9" s="95"/>
      <c r="E9" s="96"/>
      <c r="F9" s="97"/>
      <c r="G9" s="98"/>
      <c r="H9" s="98"/>
      <c r="I9" s="98"/>
      <c r="J9" s="98"/>
      <c r="K9" s="98"/>
      <c r="L9" s="98"/>
      <c r="M9" s="99"/>
      <c r="N9" s="12"/>
      <c r="O9" s="12"/>
      <c r="P9" s="11"/>
      <c r="Q9" s="11"/>
      <c r="R9" s="88"/>
      <c r="S9" s="89"/>
      <c r="T9" s="89"/>
      <c r="U9" s="493" t="s">
        <v>79</v>
      </c>
      <c r="V9" s="493"/>
      <c r="W9" s="493"/>
      <c r="X9" s="493"/>
      <c r="Y9" s="493"/>
      <c r="Z9" s="493"/>
      <c r="AA9" s="493"/>
      <c r="AB9" s="493"/>
      <c r="AC9" s="493"/>
      <c r="AD9" s="493"/>
      <c r="AE9" s="493"/>
      <c r="AF9" s="493"/>
      <c r="AG9" s="106"/>
    </row>
    <row r="10" spans="2:33" ht="21.75" customHeight="1">
      <c r="B10" s="94" t="s">
        <v>12</v>
      </c>
      <c r="C10" s="95"/>
      <c r="D10" s="95"/>
      <c r="E10" s="96"/>
      <c r="F10" s="97"/>
      <c r="G10" s="98"/>
      <c r="H10" s="98"/>
      <c r="I10" s="98"/>
      <c r="J10" s="98"/>
      <c r="K10" s="98"/>
      <c r="L10" s="98"/>
      <c r="M10" s="99"/>
      <c r="N10" s="12"/>
      <c r="O10" s="11"/>
      <c r="P10" s="11"/>
      <c r="Q10" s="11"/>
      <c r="R10" s="140" t="s">
        <v>13</v>
      </c>
      <c r="S10" s="141"/>
      <c r="T10" s="141"/>
      <c r="U10" s="494" t="s">
        <v>75</v>
      </c>
      <c r="V10" s="494"/>
      <c r="W10" s="494"/>
      <c r="X10" s="494"/>
      <c r="Y10" s="494"/>
      <c r="Z10" s="142" t="s">
        <v>14</v>
      </c>
      <c r="AA10" s="142"/>
      <c r="AB10" s="494" t="s">
        <v>69</v>
      </c>
      <c r="AC10" s="494"/>
      <c r="AD10" s="494"/>
      <c r="AE10" s="494"/>
      <c r="AF10" s="494"/>
      <c r="AG10" s="495"/>
    </row>
    <row r="11" spans="2:33" ht="21.75" customHeight="1">
      <c r="B11" s="11"/>
      <c r="O11" s="7"/>
      <c r="P11" s="7"/>
      <c r="Q11" s="11"/>
      <c r="R11" s="121" t="s">
        <v>15</v>
      </c>
      <c r="S11" s="122"/>
      <c r="T11" s="122"/>
      <c r="U11" s="123" t="s">
        <v>16</v>
      </c>
      <c r="V11" s="123"/>
      <c r="W11" s="491" t="s">
        <v>113</v>
      </c>
      <c r="X11" s="491"/>
      <c r="Y11" s="491"/>
      <c r="Z11" s="491"/>
      <c r="AA11" s="491"/>
      <c r="AB11" s="491"/>
      <c r="AC11" s="491"/>
      <c r="AD11" s="491"/>
      <c r="AE11" s="491"/>
      <c r="AF11" s="491"/>
      <c r="AG11" s="492"/>
    </row>
    <row r="12" spans="2:33" ht="21.75" customHeight="1">
      <c r="O12" s="7"/>
      <c r="P12" s="7"/>
      <c r="Q12" s="7"/>
      <c r="R12" s="126" t="s">
        <v>73</v>
      </c>
      <c r="S12" s="126"/>
      <c r="T12" s="479" t="s">
        <v>83</v>
      </c>
      <c r="U12" s="479"/>
      <c r="V12" s="479"/>
      <c r="W12" s="479"/>
      <c r="X12" s="479"/>
      <c r="Y12" s="128" t="s">
        <v>17</v>
      </c>
      <c r="Z12" s="128"/>
      <c r="AA12" s="472" t="s">
        <v>67</v>
      </c>
      <c r="AB12" s="472"/>
      <c r="AC12" s="472"/>
      <c r="AD12" s="472"/>
      <c r="AE12" s="472"/>
      <c r="AF12" s="130" t="s">
        <v>18</v>
      </c>
      <c r="AG12" s="130"/>
    </row>
    <row r="13" spans="2:33" ht="21.75" customHeight="1">
      <c r="B13" s="143" t="s">
        <v>76</v>
      </c>
      <c r="C13" s="144"/>
      <c r="D13" s="144"/>
      <c r="E13" s="145"/>
      <c r="F13" s="149">
        <f>AB33</f>
        <v>7700000</v>
      </c>
      <c r="G13" s="150"/>
      <c r="H13" s="150"/>
      <c r="I13" s="150"/>
      <c r="J13" s="150"/>
      <c r="K13" s="150"/>
      <c r="L13" s="150"/>
      <c r="M13" s="151"/>
      <c r="O13" s="7"/>
      <c r="P13" s="7"/>
      <c r="Q13" s="7"/>
      <c r="R13" s="126"/>
      <c r="S13" s="126"/>
      <c r="T13" s="116" t="s">
        <v>19</v>
      </c>
      <c r="U13" s="116"/>
      <c r="V13" s="496" t="s">
        <v>82</v>
      </c>
      <c r="W13" s="496"/>
      <c r="X13" s="496"/>
      <c r="Y13" s="118" t="s">
        <v>20</v>
      </c>
      <c r="Z13" s="118"/>
      <c r="AA13" s="14" t="s">
        <v>21</v>
      </c>
      <c r="AB13" s="479" t="s">
        <v>84</v>
      </c>
      <c r="AC13" s="479"/>
      <c r="AD13" s="479"/>
      <c r="AE13" s="479"/>
      <c r="AF13" s="479"/>
      <c r="AG13" s="479"/>
    </row>
    <row r="14" spans="2:33" ht="21.75" customHeight="1">
      <c r="B14" s="146"/>
      <c r="C14" s="147"/>
      <c r="D14" s="147"/>
      <c r="E14" s="148"/>
      <c r="F14" s="152"/>
      <c r="G14" s="153"/>
      <c r="H14" s="153"/>
      <c r="I14" s="153"/>
      <c r="J14" s="153"/>
      <c r="K14" s="153"/>
      <c r="L14" s="153"/>
      <c r="M14" s="154"/>
      <c r="O14" s="7"/>
      <c r="P14" s="7"/>
      <c r="Q14" s="15"/>
      <c r="R14" s="126"/>
      <c r="S14" s="126"/>
      <c r="T14" s="119" t="s">
        <v>72</v>
      </c>
      <c r="U14" s="119"/>
      <c r="V14" s="478">
        <v>1234567</v>
      </c>
      <c r="W14" s="478"/>
      <c r="X14" s="478"/>
      <c r="Y14" s="118"/>
      <c r="Z14" s="118"/>
      <c r="AA14" s="479" t="s">
        <v>116</v>
      </c>
      <c r="AB14" s="479"/>
      <c r="AC14" s="479"/>
      <c r="AD14" s="479"/>
      <c r="AE14" s="479"/>
      <c r="AF14" s="479"/>
      <c r="AG14" s="479"/>
    </row>
    <row r="15" spans="2:33" ht="12.75" customHeight="1">
      <c r="O15" s="7"/>
      <c r="P15" s="7"/>
      <c r="Q15" s="15"/>
      <c r="R15" s="15"/>
      <c r="S15" s="16"/>
      <c r="T15" s="16"/>
      <c r="U15" s="17"/>
      <c r="V15" s="17"/>
      <c r="W15" s="17"/>
      <c r="X15" s="17"/>
      <c r="Y15" s="17"/>
      <c r="Z15" s="18"/>
      <c r="AA15" s="18"/>
      <c r="AB15" s="19"/>
      <c r="AC15" s="19"/>
      <c r="AD15" s="19"/>
      <c r="AE15" s="19"/>
      <c r="AF15" s="19"/>
      <c r="AG15" s="19"/>
    </row>
    <row r="16" spans="2:33" ht="12.75" customHeight="1">
      <c r="B16" s="20"/>
      <c r="C16" s="20"/>
      <c r="D16" s="20"/>
      <c r="E16" s="20"/>
      <c r="F16" s="20"/>
      <c r="G16" s="20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  <c r="T16" s="16"/>
      <c r="U16" s="17"/>
      <c r="V16" s="17"/>
      <c r="W16" s="17"/>
      <c r="X16" s="17"/>
      <c r="Y16" s="17"/>
      <c r="Z16" s="18"/>
      <c r="AA16" s="18"/>
      <c r="AB16" s="19"/>
      <c r="AC16" s="19"/>
      <c r="AD16" s="19"/>
      <c r="AE16" s="19"/>
      <c r="AF16" s="19"/>
      <c r="AG16" s="19"/>
    </row>
    <row r="17" spans="2:34" ht="21.75" customHeight="1">
      <c r="B17" s="131" t="s">
        <v>22</v>
      </c>
      <c r="C17" s="131"/>
      <c r="D17" s="490" t="s">
        <v>80</v>
      </c>
      <c r="E17" s="490"/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490"/>
      <c r="Q17" s="490"/>
      <c r="R17" s="490"/>
      <c r="S17" s="490"/>
      <c r="T17" s="490"/>
      <c r="U17" s="490"/>
      <c r="V17" s="490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2:34" ht="16.5" customHeight="1" thickBot="1">
      <c r="B18" s="17"/>
      <c r="C18" s="1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2:34" ht="16.5" customHeight="1">
      <c r="B19" s="304" t="s">
        <v>55</v>
      </c>
      <c r="C19" s="305"/>
      <c r="D19" s="308" t="s">
        <v>56</v>
      </c>
      <c r="E19" s="308"/>
      <c r="F19" s="308"/>
      <c r="G19" s="308"/>
      <c r="H19" s="308"/>
      <c r="I19" s="308" t="s">
        <v>57</v>
      </c>
      <c r="J19" s="308"/>
      <c r="K19" s="308"/>
      <c r="L19" s="308"/>
      <c r="M19" s="308" t="s">
        <v>58</v>
      </c>
      <c r="N19" s="308"/>
      <c r="O19" s="308"/>
      <c r="P19" s="308"/>
      <c r="Q19" s="309"/>
      <c r="R19" s="41"/>
      <c r="S19" s="33" t="s">
        <v>59</v>
      </c>
      <c r="T19" s="41"/>
      <c r="U19" s="41"/>
      <c r="V19" s="41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2:34" ht="21.75" customHeight="1" thickBot="1">
      <c r="B20" s="306"/>
      <c r="C20" s="307"/>
      <c r="D20" s="522">
        <v>10000000</v>
      </c>
      <c r="E20" s="522"/>
      <c r="F20" s="522"/>
      <c r="G20" s="522"/>
      <c r="H20" s="522"/>
      <c r="I20" s="522">
        <f>D20*10%</f>
        <v>1000000</v>
      </c>
      <c r="J20" s="522"/>
      <c r="K20" s="522"/>
      <c r="L20" s="522"/>
      <c r="M20" s="522">
        <f>SUM(D20:L20)</f>
        <v>11000000</v>
      </c>
      <c r="N20" s="522"/>
      <c r="O20" s="522"/>
      <c r="P20" s="522"/>
      <c r="Q20" s="523"/>
      <c r="R20" s="41"/>
      <c r="S20" s="41"/>
      <c r="T20" s="41"/>
      <c r="U20" s="41"/>
      <c r="V20" s="41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2:34" ht="13.5" customHeight="1">
      <c r="B21" s="17"/>
      <c r="C21" s="17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7"/>
      <c r="X21" s="7"/>
      <c r="Y21" s="7"/>
      <c r="Z21" s="7" t="s">
        <v>60</v>
      </c>
      <c r="AA21" s="7"/>
      <c r="AB21" s="7"/>
      <c r="AD21" s="7"/>
      <c r="AE21" s="7"/>
      <c r="AF21" s="7"/>
      <c r="AG21" s="7"/>
      <c r="AH21" s="7"/>
    </row>
    <row r="22" spans="2:34" ht="12" customHeight="1" thickBot="1">
      <c r="B22" s="21" t="s">
        <v>24</v>
      </c>
      <c r="C22" s="21"/>
      <c r="D22" s="21"/>
      <c r="E22" s="22"/>
      <c r="F22" s="2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2"/>
      <c r="T22" s="22"/>
      <c r="U22" s="22"/>
      <c r="V22" s="22"/>
      <c r="W22" s="22"/>
      <c r="X22" s="23"/>
      <c r="Y22" s="23"/>
      <c r="Z22" s="23"/>
      <c r="AA22" s="23"/>
      <c r="AB22" s="23"/>
      <c r="AC22" s="23"/>
      <c r="AD22" s="23"/>
      <c r="AE22" s="23"/>
      <c r="AF22" s="23"/>
      <c r="AG22" s="23"/>
    </row>
    <row r="23" spans="2:34" ht="26.25" customHeight="1">
      <c r="B23" s="133" t="s">
        <v>25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 t="s">
        <v>26</v>
      </c>
      <c r="P23" s="134"/>
      <c r="Q23" s="134"/>
      <c r="R23" s="134"/>
      <c r="S23" s="134"/>
      <c r="T23" s="134"/>
      <c r="U23" s="317" t="s">
        <v>61</v>
      </c>
      <c r="V23" s="318"/>
      <c r="W23" s="318"/>
      <c r="X23" s="318"/>
      <c r="Y23" s="319"/>
      <c r="Z23" s="138" t="s">
        <v>28</v>
      </c>
      <c r="AA23" s="139"/>
      <c r="AB23" s="164" t="s">
        <v>29</v>
      </c>
      <c r="AC23" s="138"/>
      <c r="AD23" s="138"/>
      <c r="AE23" s="138"/>
      <c r="AF23" s="138"/>
      <c r="AG23" s="165"/>
      <c r="AH23" s="31"/>
    </row>
    <row r="24" spans="2:34" ht="24" customHeight="1">
      <c r="B24" s="480" t="s">
        <v>77</v>
      </c>
      <c r="C24" s="481"/>
      <c r="D24" s="481"/>
      <c r="E24" s="481"/>
      <c r="F24" s="481"/>
      <c r="G24" s="481"/>
      <c r="H24" s="481"/>
      <c r="I24" s="481"/>
      <c r="J24" s="481"/>
      <c r="K24" s="481"/>
      <c r="L24" s="481"/>
      <c r="M24" s="481"/>
      <c r="N24" s="481"/>
      <c r="O24" s="482">
        <v>10000000</v>
      </c>
      <c r="P24" s="482"/>
      <c r="Q24" s="482"/>
      <c r="R24" s="482"/>
      <c r="S24" s="482"/>
      <c r="T24" s="482"/>
      <c r="U24" s="483"/>
      <c r="V24" s="484"/>
      <c r="W24" s="484"/>
      <c r="X24" s="484">
        <v>80</v>
      </c>
      <c r="Y24" s="521"/>
      <c r="Z24" s="486">
        <v>0.1</v>
      </c>
      <c r="AA24" s="487"/>
      <c r="AB24" s="518">
        <f>O24*X24%</f>
        <v>8000000</v>
      </c>
      <c r="AC24" s="488"/>
      <c r="AD24" s="488"/>
      <c r="AE24" s="488"/>
      <c r="AF24" s="488"/>
      <c r="AG24" s="489"/>
      <c r="AH24" s="31"/>
    </row>
    <row r="25" spans="2:34" ht="24" customHeight="1">
      <c r="B25" s="468"/>
      <c r="C25" s="469"/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70"/>
      <c r="P25" s="470"/>
      <c r="Q25" s="470"/>
      <c r="R25" s="470"/>
      <c r="S25" s="470"/>
      <c r="T25" s="470"/>
      <c r="U25" s="471"/>
      <c r="V25" s="472"/>
      <c r="W25" s="472"/>
      <c r="X25" s="472"/>
      <c r="Y25" s="514"/>
      <c r="Z25" s="519"/>
      <c r="AA25" s="520"/>
      <c r="AB25" s="517"/>
      <c r="AC25" s="476"/>
      <c r="AD25" s="476"/>
      <c r="AE25" s="476"/>
      <c r="AF25" s="476"/>
      <c r="AG25" s="477"/>
      <c r="AH25" s="31"/>
    </row>
    <row r="26" spans="2:34" ht="24" customHeight="1">
      <c r="B26" s="468"/>
      <c r="C26" s="469"/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70"/>
      <c r="P26" s="470"/>
      <c r="Q26" s="470"/>
      <c r="R26" s="470"/>
      <c r="S26" s="470"/>
      <c r="T26" s="470"/>
      <c r="U26" s="471"/>
      <c r="V26" s="472"/>
      <c r="W26" s="472"/>
      <c r="X26" s="472"/>
      <c r="Y26" s="514"/>
      <c r="Z26" s="515"/>
      <c r="AA26" s="516"/>
      <c r="AB26" s="517"/>
      <c r="AC26" s="476"/>
      <c r="AD26" s="476"/>
      <c r="AE26" s="476"/>
      <c r="AF26" s="476"/>
      <c r="AG26" s="477"/>
      <c r="AH26" s="31"/>
    </row>
    <row r="27" spans="2:34" ht="24" customHeight="1">
      <c r="B27" s="468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70"/>
      <c r="P27" s="470"/>
      <c r="Q27" s="470"/>
      <c r="R27" s="470"/>
      <c r="S27" s="470"/>
      <c r="T27" s="470"/>
      <c r="U27" s="471"/>
      <c r="V27" s="472"/>
      <c r="W27" s="472"/>
      <c r="X27" s="472"/>
      <c r="Y27" s="514"/>
      <c r="Z27" s="515"/>
      <c r="AA27" s="516"/>
      <c r="AB27" s="517"/>
      <c r="AC27" s="476"/>
      <c r="AD27" s="476"/>
      <c r="AE27" s="476"/>
      <c r="AF27" s="476"/>
      <c r="AG27" s="477"/>
      <c r="AH27" s="31"/>
    </row>
    <row r="28" spans="2:34" ht="24" customHeight="1">
      <c r="B28" s="458"/>
      <c r="C28" s="459"/>
      <c r="D28" s="459"/>
      <c r="E28" s="459"/>
      <c r="F28" s="459"/>
      <c r="G28" s="459"/>
      <c r="H28" s="459"/>
      <c r="I28" s="459"/>
      <c r="J28" s="459"/>
      <c r="K28" s="459"/>
      <c r="L28" s="459"/>
      <c r="M28" s="459"/>
      <c r="N28" s="459"/>
      <c r="O28" s="460"/>
      <c r="P28" s="460"/>
      <c r="Q28" s="460"/>
      <c r="R28" s="460"/>
      <c r="S28" s="460"/>
      <c r="T28" s="460"/>
      <c r="U28" s="508"/>
      <c r="V28" s="509"/>
      <c r="W28" s="509"/>
      <c r="X28" s="509"/>
      <c r="Y28" s="510"/>
      <c r="Z28" s="511"/>
      <c r="AA28" s="512"/>
      <c r="AB28" s="513"/>
      <c r="AC28" s="466"/>
      <c r="AD28" s="466"/>
      <c r="AE28" s="466"/>
      <c r="AF28" s="466"/>
      <c r="AG28" s="467"/>
      <c r="AH28" s="31"/>
    </row>
    <row r="29" spans="2:34" ht="24" customHeight="1" thickBot="1">
      <c r="B29" s="176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8"/>
      <c r="P29" s="178"/>
      <c r="Q29" s="178"/>
      <c r="R29" s="178"/>
      <c r="S29" s="178"/>
      <c r="T29" s="178"/>
      <c r="U29" s="323" t="s">
        <v>30</v>
      </c>
      <c r="V29" s="323"/>
      <c r="W29" s="323"/>
      <c r="X29" s="323"/>
      <c r="Y29" s="323"/>
      <c r="Z29" s="323"/>
      <c r="AA29" s="323"/>
      <c r="AB29" s="324">
        <f>SUM(AB24:AG28)</f>
        <v>8000000</v>
      </c>
      <c r="AC29" s="324"/>
      <c r="AD29" s="324"/>
      <c r="AE29" s="324"/>
      <c r="AF29" s="324"/>
      <c r="AG29" s="325"/>
      <c r="AH29" s="31"/>
    </row>
    <row r="30" spans="2:34" ht="21.75" customHeight="1"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29"/>
      <c r="T30" s="30"/>
      <c r="U30" s="326" t="s">
        <v>62</v>
      </c>
      <c r="V30" s="206"/>
      <c r="W30" s="206"/>
      <c r="X30" s="206"/>
      <c r="Y30" s="206"/>
      <c r="Z30" s="206"/>
      <c r="AA30" s="206"/>
      <c r="AB30" s="506">
        <v>1000000</v>
      </c>
      <c r="AC30" s="506"/>
      <c r="AD30" s="506"/>
      <c r="AE30" s="506"/>
      <c r="AF30" s="506"/>
      <c r="AG30" s="507"/>
      <c r="AH30" s="31"/>
    </row>
    <row r="31" spans="2:34" ht="21.75" customHeight="1">
      <c r="B31" s="82" t="s">
        <v>112</v>
      </c>
      <c r="C31" s="82"/>
      <c r="D31" s="82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4"/>
      <c r="T31" s="85"/>
      <c r="U31" s="326" t="s">
        <v>63</v>
      </c>
      <c r="V31" s="206"/>
      <c r="W31" s="206"/>
      <c r="X31" s="206"/>
      <c r="Y31" s="206"/>
      <c r="Z31" s="206"/>
      <c r="AA31" s="206"/>
      <c r="AB31" s="335">
        <f>AB29-AB30</f>
        <v>7000000</v>
      </c>
      <c r="AC31" s="335"/>
      <c r="AD31" s="335"/>
      <c r="AE31" s="335"/>
      <c r="AF31" s="335"/>
      <c r="AG31" s="336"/>
      <c r="AH31" s="31"/>
    </row>
    <row r="32" spans="2:34" ht="21.75" customHeight="1">
      <c r="B32" s="346" t="s">
        <v>115</v>
      </c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  <c r="R32" s="346"/>
      <c r="S32" s="346"/>
      <c r="T32" s="346"/>
      <c r="U32" s="337" t="s">
        <v>64</v>
      </c>
      <c r="V32" s="338"/>
      <c r="W32" s="338"/>
      <c r="X32" s="338"/>
      <c r="Y32" s="338"/>
      <c r="Z32" s="338"/>
      <c r="AA32" s="339"/>
      <c r="AB32" s="340">
        <f>AB31*10%</f>
        <v>700000</v>
      </c>
      <c r="AC32" s="341"/>
      <c r="AD32" s="341"/>
      <c r="AE32" s="341"/>
      <c r="AF32" s="341"/>
      <c r="AG32" s="342"/>
    </row>
    <row r="33" spans="2:33" ht="21.75" customHeight="1" thickBot="1">
      <c r="B33" s="346"/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3" t="s">
        <v>65</v>
      </c>
      <c r="V33" s="216"/>
      <c r="W33" s="216"/>
      <c r="X33" s="216"/>
      <c r="Y33" s="216"/>
      <c r="Z33" s="216"/>
      <c r="AA33" s="216"/>
      <c r="AB33" s="344">
        <f>SUM(AB31:AG32)</f>
        <v>7700000</v>
      </c>
      <c r="AC33" s="344"/>
      <c r="AD33" s="344"/>
      <c r="AE33" s="344"/>
      <c r="AF33" s="344"/>
      <c r="AG33" s="345"/>
    </row>
    <row r="34" spans="2:33" ht="17.25" customHeight="1"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7"/>
      <c r="V34" s="7"/>
      <c r="W34" s="43"/>
      <c r="X34" s="43"/>
      <c r="Y34" s="43"/>
      <c r="Z34" s="43"/>
      <c r="AA34" s="43"/>
      <c r="AB34" s="44"/>
      <c r="AC34" s="44"/>
      <c r="AD34" s="44"/>
      <c r="AE34" s="44"/>
      <c r="AF34" s="44"/>
      <c r="AG34" s="44"/>
    </row>
    <row r="35" spans="2:33" ht="17.25" customHeight="1">
      <c r="B35" s="346"/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33" t="s">
        <v>42</v>
      </c>
    </row>
    <row r="36" spans="2:33" ht="17.25" customHeight="1">
      <c r="B36" s="346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6"/>
      <c r="T36" s="346"/>
      <c r="U36" s="225" t="s">
        <v>43</v>
      </c>
      <c r="V36" s="226"/>
      <c r="W36" s="226"/>
      <c r="X36" s="226"/>
      <c r="Y36" s="227"/>
      <c r="Z36" s="225"/>
      <c r="AA36" s="226"/>
      <c r="AB36" s="226"/>
      <c r="AC36" s="226"/>
      <c r="AD36" s="226"/>
      <c r="AE36" s="226"/>
      <c r="AF36" s="226"/>
      <c r="AG36" s="227"/>
    </row>
    <row r="37" spans="2:33" ht="17.25" customHeight="1">
      <c r="B37" s="346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228"/>
      <c r="V37" s="229"/>
      <c r="W37" s="229"/>
      <c r="X37" s="229"/>
      <c r="Y37" s="230"/>
      <c r="Z37" s="228"/>
      <c r="AA37" s="229"/>
      <c r="AB37" s="229"/>
      <c r="AC37" s="229"/>
      <c r="AD37" s="229"/>
      <c r="AE37" s="229"/>
      <c r="AF37" s="229"/>
      <c r="AG37" s="230"/>
    </row>
    <row r="38" spans="2:33" ht="17.25" customHeight="1">
      <c r="B38" s="346"/>
      <c r="C38" s="346"/>
      <c r="D38" s="346"/>
      <c r="E38" s="346"/>
      <c r="F38" s="346"/>
      <c r="G38" s="346"/>
      <c r="H38" s="346"/>
      <c r="I38" s="346"/>
      <c r="J38" s="346"/>
      <c r="K38" s="346"/>
      <c r="L38" s="346"/>
      <c r="M38" s="346"/>
      <c r="N38" s="346"/>
      <c r="O38" s="346"/>
      <c r="P38" s="346"/>
      <c r="Q38" s="346"/>
      <c r="R38" s="346"/>
      <c r="S38" s="346"/>
      <c r="T38" s="346"/>
    </row>
    <row r="39" spans="2:33" s="6" customFormat="1" ht="18.7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</row>
    <row r="40" spans="2:33" s="6" customFormat="1" ht="18.7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</row>
    <row r="41" spans="2:33" s="6" customFormat="1"/>
    <row r="42" spans="2:33" s="6" customFormat="1"/>
    <row r="43" spans="2:33" s="6" customFormat="1"/>
    <row r="44" spans="2:33" s="6" customFormat="1"/>
    <row r="46" spans="2:33" ht="21.75" customHeight="1" thickBot="1">
      <c r="B46" s="302"/>
      <c r="C46" s="302"/>
      <c r="D46" s="5"/>
      <c r="E46" s="5"/>
      <c r="F46" s="5"/>
      <c r="G46" s="5"/>
      <c r="H46" s="5"/>
      <c r="I46" s="5"/>
      <c r="J46" s="5"/>
      <c r="K46" s="108" t="s">
        <v>0</v>
      </c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5"/>
      <c r="AA46" s="5"/>
      <c r="AB46" s="109"/>
      <c r="AC46" s="109"/>
      <c r="AD46" s="110"/>
      <c r="AE46" s="110"/>
      <c r="AF46" s="110"/>
      <c r="AG46" s="110"/>
    </row>
    <row r="47" spans="2:33" ht="27.75" customHeight="1" thickTop="1">
      <c r="B47" s="51"/>
      <c r="C47" s="51"/>
      <c r="D47" s="51"/>
      <c r="E47" s="51"/>
      <c r="F47" s="51"/>
      <c r="G47" s="51"/>
      <c r="H47" s="51"/>
      <c r="I47" s="51"/>
      <c r="J47" s="51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2:33" ht="21.75" customHeight="1">
      <c r="B48" s="10" t="s">
        <v>1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38"/>
      <c r="N48" s="38"/>
      <c r="O48" s="11"/>
      <c r="P48" s="11"/>
      <c r="Q48" s="11"/>
      <c r="R48" s="48"/>
      <c r="S48" s="347"/>
      <c r="T48" s="347"/>
      <c r="U48" s="347"/>
      <c r="V48" s="348">
        <f>IF(V4="","",V4)</f>
        <v>2023</v>
      </c>
      <c r="W48" s="348"/>
      <c r="X48" s="348" t="s">
        <v>2</v>
      </c>
      <c r="Y48" s="348"/>
      <c r="Z48" s="348">
        <f>IF(Z4="","",Z4)</f>
        <v>5</v>
      </c>
      <c r="AA48" s="348"/>
      <c r="AB48" s="348" t="s">
        <v>3</v>
      </c>
      <c r="AC48" s="348"/>
      <c r="AD48" s="348">
        <f>IF(AD4="","",AD4)</f>
        <v>25</v>
      </c>
      <c r="AE48" s="348"/>
      <c r="AF48" s="348" t="s">
        <v>4</v>
      </c>
      <c r="AG48" s="348"/>
    </row>
    <row r="49" spans="2:34" ht="21.75" customHeight="1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40"/>
      <c r="N49" s="40"/>
      <c r="O49" s="11"/>
      <c r="P49" s="11"/>
      <c r="Q49" s="11"/>
      <c r="R49" s="349" t="s">
        <v>5</v>
      </c>
      <c r="S49" s="350"/>
      <c r="T49" s="350"/>
      <c r="U49" s="49" t="s">
        <v>6</v>
      </c>
      <c r="V49" s="353" t="str">
        <f>IF(V5="","",V5)</f>
        <v>810-0064</v>
      </c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4"/>
    </row>
    <row r="50" spans="2:34" ht="21.75" customHeight="1">
      <c r="B50" s="11"/>
      <c r="O50" s="12"/>
      <c r="P50" s="11"/>
      <c r="Q50" s="11"/>
      <c r="R50" s="351"/>
      <c r="S50" s="352"/>
      <c r="T50" s="352"/>
      <c r="U50" s="355" t="str">
        <f>IF(U6="","",U6)</f>
        <v>福岡市中央区地行1丁目15番29号</v>
      </c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55"/>
      <c r="AG50" s="356"/>
    </row>
    <row r="51" spans="2:34" ht="20.25" customHeight="1">
      <c r="B51" s="94" t="s">
        <v>7</v>
      </c>
      <c r="C51" s="95"/>
      <c r="D51" s="95"/>
      <c r="E51" s="96"/>
      <c r="F51" s="97"/>
      <c r="G51" s="98"/>
      <c r="H51" s="98"/>
      <c r="I51" s="98"/>
      <c r="J51" s="98"/>
      <c r="K51" s="98"/>
      <c r="L51" s="98"/>
      <c r="M51" s="99"/>
      <c r="N51" s="12"/>
      <c r="O51" s="12"/>
      <c r="P51" s="11"/>
      <c r="Q51" s="11"/>
      <c r="R51" s="349" t="s">
        <v>8</v>
      </c>
      <c r="S51" s="350"/>
      <c r="T51" s="350"/>
      <c r="U51" s="359" t="str">
        <f>IF(U7="","",U7)</f>
        <v>○○建設株式会社</v>
      </c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61" t="s">
        <v>9</v>
      </c>
    </row>
    <row r="52" spans="2:34" ht="20.25" customHeight="1">
      <c r="B52" s="94" t="s">
        <v>10</v>
      </c>
      <c r="C52" s="95"/>
      <c r="D52" s="95"/>
      <c r="E52" s="96"/>
      <c r="F52" s="97"/>
      <c r="G52" s="98"/>
      <c r="H52" s="98"/>
      <c r="I52" s="98"/>
      <c r="J52" s="98"/>
      <c r="K52" s="98"/>
      <c r="L52" s="98"/>
      <c r="M52" s="99"/>
      <c r="N52" s="12"/>
      <c r="O52" s="12"/>
      <c r="P52" s="11"/>
      <c r="Q52" s="11"/>
      <c r="R52" s="357"/>
      <c r="S52" s="358"/>
      <c r="T52" s="358"/>
      <c r="U52" s="360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62"/>
    </row>
    <row r="53" spans="2:34" ht="21.75" customHeight="1">
      <c r="B53" s="94" t="s">
        <v>11</v>
      </c>
      <c r="C53" s="95"/>
      <c r="D53" s="95"/>
      <c r="E53" s="96"/>
      <c r="F53" s="97"/>
      <c r="G53" s="98"/>
      <c r="H53" s="98"/>
      <c r="I53" s="98"/>
      <c r="J53" s="98"/>
      <c r="K53" s="98"/>
      <c r="L53" s="98"/>
      <c r="M53" s="99"/>
      <c r="N53" s="12"/>
      <c r="O53" s="12"/>
      <c r="P53" s="11"/>
      <c r="Q53" s="11"/>
      <c r="R53" s="351"/>
      <c r="S53" s="352"/>
      <c r="T53" s="352"/>
      <c r="U53" s="364" t="str">
        <f>IF(U9="","",U9)</f>
        <v>代表取締役　○○○○</v>
      </c>
      <c r="V53" s="364"/>
      <c r="W53" s="364"/>
      <c r="X53" s="364"/>
      <c r="Y53" s="364"/>
      <c r="Z53" s="364"/>
      <c r="AA53" s="364"/>
      <c r="AB53" s="364"/>
      <c r="AC53" s="364"/>
      <c r="AD53" s="364"/>
      <c r="AE53" s="364"/>
      <c r="AF53" s="364"/>
      <c r="AG53" s="363"/>
    </row>
    <row r="54" spans="2:34" ht="21.75" customHeight="1">
      <c r="B54" s="94" t="s">
        <v>12</v>
      </c>
      <c r="C54" s="95"/>
      <c r="D54" s="95"/>
      <c r="E54" s="96"/>
      <c r="F54" s="97"/>
      <c r="G54" s="98"/>
      <c r="H54" s="98"/>
      <c r="I54" s="98"/>
      <c r="J54" s="98"/>
      <c r="K54" s="98"/>
      <c r="L54" s="98"/>
      <c r="M54" s="99"/>
      <c r="N54" s="12"/>
      <c r="O54" s="11"/>
      <c r="P54" s="11"/>
      <c r="Q54" s="11"/>
      <c r="R54" s="365" t="s">
        <v>13</v>
      </c>
      <c r="S54" s="366"/>
      <c r="T54" s="366"/>
      <c r="U54" s="367" t="str">
        <f>IF(U10="","",U10)</f>
        <v>092-771176</v>
      </c>
      <c r="V54" s="367"/>
      <c r="W54" s="367"/>
      <c r="X54" s="367"/>
      <c r="Y54" s="367"/>
      <c r="Z54" s="367" t="s">
        <v>14</v>
      </c>
      <c r="AA54" s="367"/>
      <c r="AB54" s="367" t="str">
        <f>IF(AB10="","",AB10)</f>
        <v>092-771-6069</v>
      </c>
      <c r="AC54" s="367"/>
      <c r="AD54" s="367"/>
      <c r="AE54" s="367"/>
      <c r="AF54" s="367"/>
      <c r="AG54" s="368"/>
    </row>
    <row r="55" spans="2:34" ht="21.75" customHeight="1">
      <c r="B55" s="11"/>
      <c r="O55" s="7"/>
      <c r="P55" s="7"/>
      <c r="Q55" s="11"/>
      <c r="R55" s="371" t="s">
        <v>15</v>
      </c>
      <c r="S55" s="372"/>
      <c r="T55" s="372"/>
      <c r="U55" s="373" t="s">
        <v>16</v>
      </c>
      <c r="V55" s="373"/>
      <c r="W55" s="504" t="str">
        <f>IF(W11="","",W11)</f>
        <v>5290001008224</v>
      </c>
      <c r="X55" s="504"/>
      <c r="Y55" s="504"/>
      <c r="Z55" s="504"/>
      <c r="AA55" s="504"/>
      <c r="AB55" s="504"/>
      <c r="AC55" s="504"/>
      <c r="AD55" s="504"/>
      <c r="AE55" s="504"/>
      <c r="AF55" s="504"/>
      <c r="AG55" s="505"/>
    </row>
    <row r="56" spans="2:34" ht="21.75" customHeight="1">
      <c r="O56" s="7"/>
      <c r="P56" s="7"/>
      <c r="Q56" s="7"/>
      <c r="R56" s="126" t="s">
        <v>73</v>
      </c>
      <c r="S56" s="126"/>
      <c r="T56" s="376" t="str">
        <f>IF(T12="","",T12)</f>
        <v>○○</v>
      </c>
      <c r="U56" s="376"/>
      <c r="V56" s="376"/>
      <c r="W56" s="376"/>
      <c r="X56" s="376"/>
      <c r="Y56" s="377" t="s">
        <v>17</v>
      </c>
      <c r="Z56" s="377"/>
      <c r="AA56" s="378" t="str">
        <f>IF(AA12="","",AA12)</f>
        <v>福岡</v>
      </c>
      <c r="AB56" s="378"/>
      <c r="AC56" s="378"/>
      <c r="AD56" s="378"/>
      <c r="AE56" s="378"/>
      <c r="AF56" s="379" t="s">
        <v>18</v>
      </c>
      <c r="AG56" s="379"/>
    </row>
    <row r="57" spans="2:34" ht="21.75" customHeight="1">
      <c r="B57" s="143" t="s">
        <v>76</v>
      </c>
      <c r="C57" s="144"/>
      <c r="D57" s="144"/>
      <c r="E57" s="145"/>
      <c r="F57" s="149">
        <f>IF(F13="","",F13)</f>
        <v>7700000</v>
      </c>
      <c r="G57" s="150"/>
      <c r="H57" s="150"/>
      <c r="I57" s="150"/>
      <c r="J57" s="150"/>
      <c r="K57" s="150"/>
      <c r="L57" s="150"/>
      <c r="M57" s="151"/>
      <c r="O57" s="7"/>
      <c r="P57" s="7"/>
      <c r="Q57" s="7"/>
      <c r="R57" s="126"/>
      <c r="S57" s="126"/>
      <c r="T57" s="119" t="s">
        <v>19</v>
      </c>
      <c r="U57" s="119"/>
      <c r="V57" s="369" t="str">
        <f>IF(V13="","",V13)</f>
        <v>普通</v>
      </c>
      <c r="W57" s="369"/>
      <c r="X57" s="369"/>
      <c r="Y57" s="370" t="s">
        <v>20</v>
      </c>
      <c r="Z57" s="370"/>
      <c r="AA57" s="50" t="s">
        <v>21</v>
      </c>
      <c r="AB57" s="376" t="str">
        <f>IF(AB13="","",AB13)</f>
        <v>ﾏﾙﾏﾙｹﾝｾﾂ(ｶﾌﾞ</v>
      </c>
      <c r="AC57" s="376"/>
      <c r="AD57" s="376"/>
      <c r="AE57" s="376"/>
      <c r="AF57" s="376"/>
      <c r="AG57" s="376"/>
    </row>
    <row r="58" spans="2:34" ht="21.75" customHeight="1">
      <c r="B58" s="146"/>
      <c r="C58" s="147"/>
      <c r="D58" s="147"/>
      <c r="E58" s="148"/>
      <c r="F58" s="152"/>
      <c r="G58" s="153"/>
      <c r="H58" s="153"/>
      <c r="I58" s="153"/>
      <c r="J58" s="153"/>
      <c r="K58" s="153"/>
      <c r="L58" s="153"/>
      <c r="M58" s="154"/>
      <c r="O58" s="7"/>
      <c r="P58" s="7"/>
      <c r="Q58" s="15"/>
      <c r="R58" s="126"/>
      <c r="S58" s="126"/>
      <c r="T58" s="119" t="s">
        <v>72</v>
      </c>
      <c r="U58" s="119"/>
      <c r="V58" s="119">
        <f>IF(V14="","",V14)</f>
        <v>1234567</v>
      </c>
      <c r="W58" s="119"/>
      <c r="X58" s="119"/>
      <c r="Y58" s="370"/>
      <c r="Z58" s="370"/>
      <c r="AA58" s="376" t="str">
        <f>IF(AA14="","",AA14)</f>
        <v>○○建設㈱</v>
      </c>
      <c r="AB58" s="376"/>
      <c r="AC58" s="376"/>
      <c r="AD58" s="376"/>
      <c r="AE58" s="376"/>
      <c r="AF58" s="376"/>
      <c r="AG58" s="376"/>
    </row>
    <row r="59" spans="2:34" ht="12.75" customHeight="1">
      <c r="O59" s="7"/>
      <c r="P59" s="7"/>
      <c r="Q59" s="15"/>
      <c r="R59" s="15"/>
      <c r="S59" s="16"/>
      <c r="T59" s="16"/>
      <c r="U59" s="17"/>
      <c r="V59" s="17"/>
      <c r="W59" s="17"/>
      <c r="X59" s="17"/>
      <c r="Y59" s="17"/>
      <c r="Z59" s="18"/>
      <c r="AA59" s="18"/>
      <c r="AB59" s="19"/>
      <c r="AC59" s="19"/>
      <c r="AD59" s="19"/>
      <c r="AE59" s="19"/>
      <c r="AF59" s="19"/>
      <c r="AG59" s="19"/>
    </row>
    <row r="60" spans="2:34" ht="12.75" customHeight="1">
      <c r="B60" s="20"/>
      <c r="C60" s="20"/>
      <c r="D60" s="20"/>
      <c r="E60" s="20"/>
      <c r="F60" s="20"/>
      <c r="G60" s="20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6"/>
      <c r="T60" s="16"/>
      <c r="U60" s="17"/>
      <c r="V60" s="17"/>
      <c r="W60" s="17"/>
      <c r="X60" s="17"/>
      <c r="Y60" s="17"/>
      <c r="Z60" s="18"/>
      <c r="AA60" s="18"/>
      <c r="AB60" s="19"/>
      <c r="AC60" s="19"/>
      <c r="AD60" s="19"/>
      <c r="AE60" s="19"/>
      <c r="AF60" s="19"/>
      <c r="AG60" s="19"/>
    </row>
    <row r="61" spans="2:34" ht="21.75" customHeight="1">
      <c r="B61" s="131" t="s">
        <v>22</v>
      </c>
      <c r="C61" s="131"/>
      <c r="D61" s="243" t="str">
        <f>IF(D17="","",D17)</f>
        <v>○○○○〇〇工事</v>
      </c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</row>
    <row r="62" spans="2:34" ht="16.5" customHeight="1" thickBot="1">
      <c r="B62" s="17"/>
      <c r="C62" s="17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</row>
    <row r="63" spans="2:34" ht="16.5" customHeight="1">
      <c r="B63" s="304" t="s">
        <v>55</v>
      </c>
      <c r="C63" s="305"/>
      <c r="D63" s="308" t="s">
        <v>56</v>
      </c>
      <c r="E63" s="308"/>
      <c r="F63" s="308"/>
      <c r="G63" s="308"/>
      <c r="H63" s="308"/>
      <c r="I63" s="308" t="s">
        <v>57</v>
      </c>
      <c r="J63" s="308"/>
      <c r="K63" s="308"/>
      <c r="L63" s="308"/>
      <c r="M63" s="308" t="s">
        <v>58</v>
      </c>
      <c r="N63" s="308"/>
      <c r="O63" s="308"/>
      <c r="P63" s="308"/>
      <c r="Q63" s="309"/>
      <c r="R63" s="41"/>
      <c r="S63" s="33" t="s">
        <v>59</v>
      </c>
      <c r="T63" s="41"/>
      <c r="U63" s="41"/>
      <c r="V63" s="41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</row>
    <row r="64" spans="2:34" ht="21.75" customHeight="1" thickBot="1">
      <c r="B64" s="306"/>
      <c r="C64" s="307"/>
      <c r="D64" s="380">
        <f>IF(D20="","",D20)</f>
        <v>10000000</v>
      </c>
      <c r="E64" s="380"/>
      <c r="F64" s="380"/>
      <c r="G64" s="380"/>
      <c r="H64" s="380"/>
      <c r="I64" s="380">
        <f>D64*10%</f>
        <v>1000000</v>
      </c>
      <c r="J64" s="380"/>
      <c r="K64" s="380"/>
      <c r="L64" s="380"/>
      <c r="M64" s="380">
        <f>SUM(D64:L64)</f>
        <v>11000000</v>
      </c>
      <c r="N64" s="380"/>
      <c r="O64" s="380"/>
      <c r="P64" s="380"/>
      <c r="Q64" s="381"/>
      <c r="R64" s="41"/>
      <c r="S64" s="41"/>
      <c r="T64" s="41"/>
      <c r="U64" s="41"/>
      <c r="V64" s="41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</row>
    <row r="65" spans="2:34" ht="13.5" customHeight="1">
      <c r="B65" s="17"/>
      <c r="C65" s="1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7"/>
      <c r="X65" s="7"/>
      <c r="Y65" s="7"/>
      <c r="Z65" s="7" t="s">
        <v>60</v>
      </c>
      <c r="AA65" s="7"/>
      <c r="AB65" s="7"/>
      <c r="AD65" s="7"/>
      <c r="AE65" s="7"/>
      <c r="AF65" s="7"/>
      <c r="AG65" s="7"/>
      <c r="AH65" s="7"/>
    </row>
    <row r="66" spans="2:34" ht="12" customHeight="1" thickBot="1">
      <c r="B66" s="21" t="s">
        <v>24</v>
      </c>
      <c r="C66" s="21"/>
      <c r="D66" s="21"/>
      <c r="E66" s="22"/>
      <c r="F66" s="2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22"/>
      <c r="T66" s="22"/>
      <c r="U66" s="22"/>
      <c r="V66" s="22"/>
      <c r="W66" s="22"/>
      <c r="X66" s="23"/>
      <c r="Y66" s="23"/>
      <c r="Z66" s="23"/>
      <c r="AA66" s="23"/>
      <c r="AB66" s="23"/>
      <c r="AC66" s="23"/>
      <c r="AD66" s="23"/>
      <c r="AE66" s="23"/>
      <c r="AF66" s="23"/>
      <c r="AG66" s="23"/>
    </row>
    <row r="67" spans="2:34" ht="26.25" customHeight="1">
      <c r="B67" s="133" t="s">
        <v>25</v>
      </c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 t="s">
        <v>26</v>
      </c>
      <c r="P67" s="134"/>
      <c r="Q67" s="134"/>
      <c r="R67" s="134"/>
      <c r="S67" s="134"/>
      <c r="T67" s="134"/>
      <c r="U67" s="317" t="s">
        <v>61</v>
      </c>
      <c r="V67" s="318"/>
      <c r="W67" s="318"/>
      <c r="X67" s="318"/>
      <c r="Y67" s="319"/>
      <c r="Z67" s="138" t="s">
        <v>28</v>
      </c>
      <c r="AA67" s="139"/>
      <c r="AB67" s="164" t="s">
        <v>29</v>
      </c>
      <c r="AC67" s="138"/>
      <c r="AD67" s="138"/>
      <c r="AE67" s="138"/>
      <c r="AF67" s="138"/>
      <c r="AG67" s="165"/>
      <c r="AH67" s="31"/>
    </row>
    <row r="68" spans="2:34" ht="24" customHeight="1">
      <c r="B68" s="260" t="str">
        <f>IF(B24="","",B24)</f>
        <v>出来高</v>
      </c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2">
        <f>IF(O24="","",O24)</f>
        <v>10000000</v>
      </c>
      <c r="P68" s="262"/>
      <c r="Q68" s="262"/>
      <c r="R68" s="262"/>
      <c r="S68" s="262"/>
      <c r="T68" s="262"/>
      <c r="U68" s="263" t="str">
        <f>IF(U24="","",U24)</f>
        <v/>
      </c>
      <c r="V68" s="264"/>
      <c r="W68" s="264"/>
      <c r="X68" s="264">
        <f>IF(X24="","",X24)</f>
        <v>80</v>
      </c>
      <c r="Y68" s="265"/>
      <c r="Z68" s="266">
        <f>IF(Z24="","",Z24)</f>
        <v>0.1</v>
      </c>
      <c r="AA68" s="267"/>
      <c r="AB68" s="268">
        <f t="shared" ref="AB68:AB77" si="0">IF(AB24="","",AB24)</f>
        <v>8000000</v>
      </c>
      <c r="AC68" s="269"/>
      <c r="AD68" s="269"/>
      <c r="AE68" s="269"/>
      <c r="AF68" s="269"/>
      <c r="AG68" s="270"/>
      <c r="AH68" s="31"/>
    </row>
    <row r="69" spans="2:34" ht="24" customHeight="1">
      <c r="B69" s="250" t="str">
        <f>IF(B25="","",B25)</f>
        <v/>
      </c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2" t="str">
        <f>IF(O25="","",O25)</f>
        <v/>
      </c>
      <c r="P69" s="252"/>
      <c r="Q69" s="252"/>
      <c r="R69" s="252"/>
      <c r="S69" s="252"/>
      <c r="T69" s="252"/>
      <c r="U69" s="253" t="str">
        <f>IF(U25="","",U25)</f>
        <v/>
      </c>
      <c r="V69" s="242"/>
      <c r="W69" s="242"/>
      <c r="X69" s="242" t="str">
        <f>IF(X25="","",X25)</f>
        <v/>
      </c>
      <c r="Y69" s="254"/>
      <c r="Z69" s="255" t="str">
        <f>IF(Z25="","",Z25)</f>
        <v/>
      </c>
      <c r="AA69" s="256"/>
      <c r="AB69" s="257" t="str">
        <f t="shared" si="0"/>
        <v/>
      </c>
      <c r="AC69" s="258"/>
      <c r="AD69" s="258"/>
      <c r="AE69" s="258"/>
      <c r="AF69" s="258"/>
      <c r="AG69" s="259"/>
      <c r="AH69" s="31"/>
    </row>
    <row r="70" spans="2:34" ht="24" customHeight="1">
      <c r="B70" s="250" t="str">
        <f>IF(B26="","",B26)</f>
        <v/>
      </c>
      <c r="C70" s="251"/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2" t="str">
        <f>IF(O26="","",O26)</f>
        <v/>
      </c>
      <c r="P70" s="252"/>
      <c r="Q70" s="252"/>
      <c r="R70" s="252"/>
      <c r="S70" s="252"/>
      <c r="T70" s="252"/>
      <c r="U70" s="253" t="str">
        <f>IF(U26="","",U26)</f>
        <v/>
      </c>
      <c r="V70" s="242"/>
      <c r="W70" s="242"/>
      <c r="X70" s="242" t="str">
        <f>IF(X26="","",X26)</f>
        <v/>
      </c>
      <c r="Y70" s="254"/>
      <c r="Z70" s="255" t="str">
        <f>IF(Z26="","",Z26)</f>
        <v/>
      </c>
      <c r="AA70" s="256"/>
      <c r="AB70" s="257" t="str">
        <f t="shared" si="0"/>
        <v/>
      </c>
      <c r="AC70" s="258"/>
      <c r="AD70" s="258"/>
      <c r="AE70" s="258"/>
      <c r="AF70" s="258"/>
      <c r="AG70" s="259"/>
      <c r="AH70" s="31"/>
    </row>
    <row r="71" spans="2:34" ht="24" customHeight="1">
      <c r="B71" s="250" t="str">
        <f>IF(B27="","",B27)</f>
        <v/>
      </c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2" t="str">
        <f>IF(O27="","",O27)</f>
        <v/>
      </c>
      <c r="P71" s="252"/>
      <c r="Q71" s="252"/>
      <c r="R71" s="252"/>
      <c r="S71" s="252"/>
      <c r="T71" s="252"/>
      <c r="U71" s="253" t="str">
        <f>IF(U27="","",U27)</f>
        <v/>
      </c>
      <c r="V71" s="242"/>
      <c r="W71" s="242"/>
      <c r="X71" s="242" t="str">
        <f>IF(X27="","",X27)</f>
        <v/>
      </c>
      <c r="Y71" s="254"/>
      <c r="Z71" s="255" t="str">
        <f>IF(Z27="","",Z27)</f>
        <v/>
      </c>
      <c r="AA71" s="256"/>
      <c r="AB71" s="257" t="str">
        <f t="shared" si="0"/>
        <v/>
      </c>
      <c r="AC71" s="258"/>
      <c r="AD71" s="258"/>
      <c r="AE71" s="258"/>
      <c r="AF71" s="258"/>
      <c r="AG71" s="259"/>
      <c r="AH71" s="31"/>
    </row>
    <row r="72" spans="2:34" ht="24" customHeight="1">
      <c r="B72" s="274" t="str">
        <f>IF(B28="","",B28)</f>
        <v/>
      </c>
      <c r="C72" s="275"/>
      <c r="D72" s="275"/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6" t="str">
        <f>IF(O28="","",O28)</f>
        <v/>
      </c>
      <c r="P72" s="276"/>
      <c r="Q72" s="276"/>
      <c r="R72" s="276"/>
      <c r="S72" s="276"/>
      <c r="T72" s="276"/>
      <c r="U72" s="277" t="str">
        <f>IF(U28="","",U28)</f>
        <v/>
      </c>
      <c r="V72" s="278"/>
      <c r="W72" s="278"/>
      <c r="X72" s="278" t="str">
        <f>IF(X28="","",X28)</f>
        <v/>
      </c>
      <c r="Y72" s="279"/>
      <c r="Z72" s="280" t="str">
        <f>IF(Z28="","",Z28)</f>
        <v/>
      </c>
      <c r="AA72" s="281"/>
      <c r="AB72" s="282" t="str">
        <f t="shared" si="0"/>
        <v/>
      </c>
      <c r="AC72" s="283"/>
      <c r="AD72" s="283"/>
      <c r="AE72" s="283"/>
      <c r="AF72" s="283"/>
      <c r="AG72" s="284"/>
      <c r="AH72" s="31"/>
    </row>
    <row r="73" spans="2:34" ht="24" customHeight="1" thickBot="1">
      <c r="B73" s="176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8"/>
      <c r="P73" s="178"/>
      <c r="Q73" s="178"/>
      <c r="R73" s="178"/>
      <c r="S73" s="178"/>
      <c r="T73" s="178"/>
      <c r="U73" s="323" t="s">
        <v>30</v>
      </c>
      <c r="V73" s="323"/>
      <c r="W73" s="323"/>
      <c r="X73" s="323"/>
      <c r="Y73" s="323"/>
      <c r="Z73" s="323"/>
      <c r="AA73" s="323"/>
      <c r="AB73" s="268">
        <f t="shared" si="0"/>
        <v>8000000</v>
      </c>
      <c r="AC73" s="269"/>
      <c r="AD73" s="269"/>
      <c r="AE73" s="269"/>
      <c r="AF73" s="269"/>
      <c r="AG73" s="270"/>
      <c r="AH73" s="31"/>
    </row>
    <row r="74" spans="2:34" ht="21.75" customHeight="1"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29"/>
      <c r="T74" s="30"/>
      <c r="U74" s="326" t="s">
        <v>62</v>
      </c>
      <c r="V74" s="206"/>
      <c r="W74" s="206"/>
      <c r="X74" s="206"/>
      <c r="Y74" s="206"/>
      <c r="Z74" s="206"/>
      <c r="AA74" s="206"/>
      <c r="AB74" s="268">
        <f t="shared" si="0"/>
        <v>1000000</v>
      </c>
      <c r="AC74" s="269"/>
      <c r="AD74" s="269"/>
      <c r="AE74" s="269"/>
      <c r="AF74" s="269"/>
      <c r="AG74" s="270"/>
      <c r="AH74" s="31"/>
    </row>
    <row r="75" spans="2:34" ht="21.75" customHeight="1">
      <c r="B75" s="34"/>
      <c r="R75" s="42"/>
      <c r="S75" s="42"/>
      <c r="T75" s="3"/>
      <c r="U75" s="326" t="s">
        <v>63</v>
      </c>
      <c r="V75" s="206"/>
      <c r="W75" s="206"/>
      <c r="X75" s="206"/>
      <c r="Y75" s="206"/>
      <c r="Z75" s="206"/>
      <c r="AA75" s="206"/>
      <c r="AB75" s="268">
        <f t="shared" si="0"/>
        <v>7000000</v>
      </c>
      <c r="AC75" s="269"/>
      <c r="AD75" s="269"/>
      <c r="AE75" s="269"/>
      <c r="AF75" s="269"/>
      <c r="AG75" s="270"/>
      <c r="AH75" s="31"/>
    </row>
    <row r="76" spans="2:34" ht="21.75" customHeight="1">
      <c r="B76" s="80"/>
      <c r="C76" s="382" t="s">
        <v>40</v>
      </c>
      <c r="D76" s="383"/>
      <c r="E76" s="383"/>
      <c r="F76" s="383"/>
      <c r="G76" s="383"/>
      <c r="H76" s="383"/>
      <c r="I76" s="383"/>
      <c r="J76" s="383"/>
      <c r="K76" s="383"/>
      <c r="L76" s="384"/>
      <c r="M76" s="406" t="s">
        <v>41</v>
      </c>
      <c r="N76" s="407"/>
      <c r="O76" s="407"/>
      <c r="P76" s="407"/>
      <c r="Q76" s="408"/>
      <c r="R76" s="81"/>
      <c r="S76" s="81"/>
      <c r="T76" s="81"/>
      <c r="U76" s="337" t="s">
        <v>64</v>
      </c>
      <c r="V76" s="338"/>
      <c r="W76" s="338"/>
      <c r="X76" s="338"/>
      <c r="Y76" s="338"/>
      <c r="Z76" s="338"/>
      <c r="AA76" s="339"/>
      <c r="AB76" s="268">
        <f t="shared" si="0"/>
        <v>700000</v>
      </c>
      <c r="AC76" s="269"/>
      <c r="AD76" s="269"/>
      <c r="AE76" s="269"/>
      <c r="AF76" s="269"/>
      <c r="AG76" s="270"/>
    </row>
    <row r="77" spans="2:34" ht="21.75" customHeight="1" thickBot="1">
      <c r="B77" s="81"/>
      <c r="C77" s="385"/>
      <c r="D77" s="386"/>
      <c r="E77" s="386"/>
      <c r="F77" s="386"/>
      <c r="G77" s="386"/>
      <c r="H77" s="386"/>
      <c r="I77" s="386"/>
      <c r="J77" s="386"/>
      <c r="K77" s="386"/>
      <c r="L77" s="387"/>
      <c r="M77" s="394"/>
      <c r="N77" s="395"/>
      <c r="O77" s="395"/>
      <c r="P77" s="395"/>
      <c r="Q77" s="396"/>
      <c r="R77" s="81"/>
      <c r="S77" s="81"/>
      <c r="T77" s="81"/>
      <c r="U77" s="343" t="s">
        <v>65</v>
      </c>
      <c r="V77" s="216"/>
      <c r="W77" s="216"/>
      <c r="X77" s="216"/>
      <c r="Y77" s="216"/>
      <c r="Z77" s="216"/>
      <c r="AA77" s="216"/>
      <c r="AB77" s="403">
        <f t="shared" si="0"/>
        <v>7700000</v>
      </c>
      <c r="AC77" s="404"/>
      <c r="AD77" s="404"/>
      <c r="AE77" s="404"/>
      <c r="AF77" s="404"/>
      <c r="AG77" s="405"/>
    </row>
    <row r="78" spans="2:34" ht="17.25" customHeight="1">
      <c r="B78" s="81"/>
      <c r="C78" s="388"/>
      <c r="D78" s="389"/>
      <c r="E78" s="389"/>
      <c r="F78" s="389"/>
      <c r="G78" s="389"/>
      <c r="H78" s="389"/>
      <c r="I78" s="389"/>
      <c r="J78" s="389"/>
      <c r="K78" s="389"/>
      <c r="L78" s="390"/>
      <c r="M78" s="397"/>
      <c r="N78" s="398"/>
      <c r="O78" s="398"/>
      <c r="P78" s="398"/>
      <c r="Q78" s="399"/>
      <c r="R78" s="81"/>
      <c r="S78" s="81"/>
      <c r="T78" s="81"/>
      <c r="U78" s="7"/>
      <c r="V78" s="7"/>
      <c r="W78" s="43"/>
      <c r="X78" s="43"/>
      <c r="Y78" s="43"/>
      <c r="Z78" s="43"/>
      <c r="AA78" s="43"/>
      <c r="AB78" s="44"/>
      <c r="AC78" s="44"/>
      <c r="AD78" s="44"/>
      <c r="AE78" s="44"/>
      <c r="AF78" s="44"/>
      <c r="AG78" s="44"/>
    </row>
    <row r="79" spans="2:34" ht="17.25" customHeight="1">
      <c r="B79" s="81"/>
      <c r="C79" s="391"/>
      <c r="D79" s="392"/>
      <c r="E79" s="392"/>
      <c r="F79" s="392"/>
      <c r="G79" s="392"/>
      <c r="H79" s="392"/>
      <c r="I79" s="392"/>
      <c r="J79" s="392"/>
      <c r="K79" s="392"/>
      <c r="L79" s="393"/>
      <c r="M79" s="400"/>
      <c r="N79" s="401"/>
      <c r="O79" s="401"/>
      <c r="P79" s="401"/>
      <c r="Q79" s="402"/>
      <c r="R79" s="81"/>
      <c r="S79" s="81"/>
      <c r="T79" s="81"/>
      <c r="U79" s="33" t="s">
        <v>42</v>
      </c>
    </row>
    <row r="80" spans="2:34" ht="17.25" customHeight="1">
      <c r="B80" s="81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81"/>
      <c r="S80" s="81"/>
      <c r="T80" s="81"/>
      <c r="U80" s="225" t="s">
        <v>43</v>
      </c>
      <c r="V80" s="226"/>
      <c r="W80" s="226"/>
      <c r="X80" s="226"/>
      <c r="Y80" s="227"/>
      <c r="Z80" s="225"/>
      <c r="AA80" s="226"/>
      <c r="AB80" s="226"/>
      <c r="AC80" s="226"/>
      <c r="AD80" s="226"/>
      <c r="AE80" s="226"/>
      <c r="AF80" s="226"/>
      <c r="AG80" s="227"/>
    </row>
    <row r="81" spans="2:33" ht="17.25" customHeight="1">
      <c r="B81" s="81"/>
      <c r="R81" s="81"/>
      <c r="S81" s="81"/>
      <c r="T81" s="81"/>
      <c r="U81" s="228"/>
      <c r="V81" s="229"/>
      <c r="W81" s="229"/>
      <c r="X81" s="229"/>
      <c r="Y81" s="230"/>
      <c r="Z81" s="228"/>
      <c r="AA81" s="229"/>
      <c r="AB81" s="229"/>
      <c r="AC81" s="229"/>
      <c r="AD81" s="229"/>
      <c r="AE81" s="229"/>
      <c r="AF81" s="229"/>
      <c r="AG81" s="230"/>
    </row>
    <row r="82" spans="2:33" ht="17.25" customHeight="1">
      <c r="B82" s="45"/>
      <c r="R82" s="46"/>
      <c r="S82" s="46"/>
      <c r="T82" s="47"/>
    </row>
    <row r="83" spans="2:33" s="6" customFormat="1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</row>
    <row r="84" spans="2:33" s="6" customFormat="1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</row>
    <row r="85" spans="2:33" s="6" customFormat="1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</row>
    <row r="86" spans="2:33" s="6" customFormat="1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</row>
    <row r="87" spans="2:33" s="6" customFormat="1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</row>
    <row r="88" spans="2:33" s="6" customFormat="1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</row>
    <row r="90" spans="2:33" ht="21.75" customHeight="1" thickBot="1">
      <c r="B90" s="302"/>
      <c r="C90" s="302"/>
      <c r="D90" s="5"/>
      <c r="E90" s="5"/>
      <c r="F90" s="5"/>
      <c r="G90" s="5"/>
      <c r="H90" s="5"/>
      <c r="I90" s="5"/>
      <c r="J90" s="5"/>
      <c r="K90" s="108" t="s">
        <v>0</v>
      </c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5"/>
      <c r="AA90" s="5"/>
      <c r="AB90" s="109"/>
      <c r="AC90" s="109"/>
      <c r="AD90" s="110"/>
      <c r="AE90" s="110"/>
      <c r="AF90" s="110"/>
      <c r="AG90" s="110"/>
    </row>
    <row r="91" spans="2:33" ht="27.75" customHeight="1" thickTop="1">
      <c r="B91" s="51"/>
      <c r="C91" s="51"/>
      <c r="D91" s="51"/>
      <c r="E91" s="51"/>
      <c r="F91" s="51"/>
      <c r="G91" s="51"/>
      <c r="H91" s="51"/>
      <c r="I91" s="51"/>
      <c r="J91" s="51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2:33" ht="21.75" customHeight="1">
      <c r="B92" s="10" t="s">
        <v>1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38"/>
      <c r="N92" s="38"/>
      <c r="O92" s="11"/>
      <c r="P92" s="11"/>
      <c r="Q92" s="11"/>
      <c r="R92" s="48"/>
      <c r="S92" s="347"/>
      <c r="T92" s="347"/>
      <c r="U92" s="347"/>
      <c r="V92" s="348">
        <f>IF(V48="","",V48)</f>
        <v>2023</v>
      </c>
      <c r="W92" s="348"/>
      <c r="X92" s="348" t="s">
        <v>2</v>
      </c>
      <c r="Y92" s="348"/>
      <c r="Z92" s="348">
        <f>IF(Z48="","",Z48)</f>
        <v>5</v>
      </c>
      <c r="AA92" s="348"/>
      <c r="AB92" s="348" t="s">
        <v>3</v>
      </c>
      <c r="AC92" s="348"/>
      <c r="AD92" s="348">
        <f>IF(AD48="","",AD48)</f>
        <v>25</v>
      </c>
      <c r="AE92" s="348"/>
      <c r="AF92" s="348" t="s">
        <v>4</v>
      </c>
      <c r="AG92" s="348"/>
    </row>
    <row r="93" spans="2:33" ht="21.75" customHeight="1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40"/>
      <c r="N93" s="40"/>
      <c r="O93" s="11"/>
      <c r="P93" s="11"/>
      <c r="Q93" s="11"/>
      <c r="R93" s="349" t="s">
        <v>5</v>
      </c>
      <c r="S93" s="350"/>
      <c r="T93" s="350"/>
      <c r="U93" s="49" t="s">
        <v>6</v>
      </c>
      <c r="V93" s="353" t="str">
        <f>IF(V49="","",V49)</f>
        <v>810-0064</v>
      </c>
      <c r="W93" s="353"/>
      <c r="X93" s="353"/>
      <c r="Y93" s="353"/>
      <c r="Z93" s="353"/>
      <c r="AA93" s="353"/>
      <c r="AB93" s="353"/>
      <c r="AC93" s="353"/>
      <c r="AD93" s="353"/>
      <c r="AE93" s="353"/>
      <c r="AF93" s="353"/>
      <c r="AG93" s="354"/>
    </row>
    <row r="94" spans="2:33" ht="21.75" customHeight="1">
      <c r="B94" s="11"/>
      <c r="O94" s="12"/>
      <c r="P94" s="11"/>
      <c r="Q94" s="11"/>
      <c r="R94" s="351"/>
      <c r="S94" s="352"/>
      <c r="T94" s="352"/>
      <c r="U94" s="355" t="str">
        <f>IF(U50="","",U50)</f>
        <v>福岡市中央区地行1丁目15番29号</v>
      </c>
      <c r="V94" s="355"/>
      <c r="W94" s="355"/>
      <c r="X94" s="355"/>
      <c r="Y94" s="355"/>
      <c r="Z94" s="355"/>
      <c r="AA94" s="355"/>
      <c r="AB94" s="355"/>
      <c r="AC94" s="355"/>
      <c r="AD94" s="355"/>
      <c r="AE94" s="355"/>
      <c r="AF94" s="355"/>
      <c r="AG94" s="356"/>
    </row>
    <row r="95" spans="2:33" ht="20.25" customHeight="1">
      <c r="B95" s="94" t="s">
        <v>7</v>
      </c>
      <c r="C95" s="95"/>
      <c r="D95" s="95"/>
      <c r="E95" s="96"/>
      <c r="F95" s="97"/>
      <c r="G95" s="98"/>
      <c r="H95" s="98"/>
      <c r="I95" s="98"/>
      <c r="J95" s="98"/>
      <c r="K95" s="98"/>
      <c r="L95" s="98"/>
      <c r="M95" s="99"/>
      <c r="N95" s="12"/>
      <c r="O95" s="12"/>
      <c r="P95" s="11"/>
      <c r="Q95" s="11"/>
      <c r="R95" s="349" t="s">
        <v>8</v>
      </c>
      <c r="S95" s="350"/>
      <c r="T95" s="350"/>
      <c r="U95" s="359" t="str">
        <f>IF(U51="","",U51)</f>
        <v>○○建設株式会社</v>
      </c>
      <c r="V95" s="359"/>
      <c r="W95" s="359"/>
      <c r="X95" s="359"/>
      <c r="Y95" s="359"/>
      <c r="Z95" s="359"/>
      <c r="AA95" s="359"/>
      <c r="AB95" s="359"/>
      <c r="AC95" s="359"/>
      <c r="AD95" s="359"/>
      <c r="AE95" s="359"/>
      <c r="AF95" s="359"/>
      <c r="AG95" s="361" t="s">
        <v>9</v>
      </c>
    </row>
    <row r="96" spans="2:33" ht="20.25" customHeight="1">
      <c r="B96" s="94" t="s">
        <v>10</v>
      </c>
      <c r="C96" s="95"/>
      <c r="D96" s="95"/>
      <c r="E96" s="96"/>
      <c r="F96" s="97"/>
      <c r="G96" s="98"/>
      <c r="H96" s="98"/>
      <c r="I96" s="98"/>
      <c r="J96" s="98"/>
      <c r="K96" s="98"/>
      <c r="L96" s="98"/>
      <c r="M96" s="99"/>
      <c r="N96" s="12"/>
      <c r="O96" s="12"/>
      <c r="P96" s="11"/>
      <c r="Q96" s="11"/>
      <c r="R96" s="357"/>
      <c r="S96" s="358"/>
      <c r="T96" s="358"/>
      <c r="U96" s="360"/>
      <c r="V96" s="360"/>
      <c r="W96" s="360"/>
      <c r="X96" s="360"/>
      <c r="Y96" s="360"/>
      <c r="Z96" s="360"/>
      <c r="AA96" s="360"/>
      <c r="AB96" s="360"/>
      <c r="AC96" s="360"/>
      <c r="AD96" s="360"/>
      <c r="AE96" s="360"/>
      <c r="AF96" s="360"/>
      <c r="AG96" s="362"/>
    </row>
    <row r="97" spans="2:34" ht="21.75" customHeight="1">
      <c r="B97" s="94" t="s">
        <v>11</v>
      </c>
      <c r="C97" s="95"/>
      <c r="D97" s="95"/>
      <c r="E97" s="96"/>
      <c r="F97" s="97"/>
      <c r="G97" s="98"/>
      <c r="H97" s="98"/>
      <c r="I97" s="98"/>
      <c r="J97" s="98"/>
      <c r="K97" s="98"/>
      <c r="L97" s="98"/>
      <c r="M97" s="99"/>
      <c r="N97" s="12"/>
      <c r="O97" s="12"/>
      <c r="P97" s="11"/>
      <c r="Q97" s="11"/>
      <c r="R97" s="351"/>
      <c r="S97" s="352"/>
      <c r="T97" s="352"/>
      <c r="U97" s="364" t="str">
        <f>IF(U53="","",U53)</f>
        <v>代表取締役　○○○○</v>
      </c>
      <c r="V97" s="364"/>
      <c r="W97" s="364"/>
      <c r="X97" s="364"/>
      <c r="Y97" s="364"/>
      <c r="Z97" s="364"/>
      <c r="AA97" s="364"/>
      <c r="AB97" s="364"/>
      <c r="AC97" s="364"/>
      <c r="AD97" s="364"/>
      <c r="AE97" s="364"/>
      <c r="AF97" s="364"/>
      <c r="AG97" s="363"/>
    </row>
    <row r="98" spans="2:34" ht="21.75" customHeight="1">
      <c r="B98" s="94" t="s">
        <v>12</v>
      </c>
      <c r="C98" s="95"/>
      <c r="D98" s="95"/>
      <c r="E98" s="96"/>
      <c r="F98" s="97"/>
      <c r="G98" s="98"/>
      <c r="H98" s="98"/>
      <c r="I98" s="98"/>
      <c r="J98" s="98"/>
      <c r="K98" s="98"/>
      <c r="L98" s="98"/>
      <c r="M98" s="99"/>
      <c r="N98" s="12"/>
      <c r="O98" s="11"/>
      <c r="P98" s="11"/>
      <c r="Q98" s="11"/>
      <c r="R98" s="365" t="s">
        <v>13</v>
      </c>
      <c r="S98" s="366"/>
      <c r="T98" s="366"/>
      <c r="U98" s="367" t="str">
        <f>IF(U54="","",U54)</f>
        <v>092-771176</v>
      </c>
      <c r="V98" s="367"/>
      <c r="W98" s="367"/>
      <c r="X98" s="367"/>
      <c r="Y98" s="367"/>
      <c r="Z98" s="367" t="s">
        <v>14</v>
      </c>
      <c r="AA98" s="367"/>
      <c r="AB98" s="367" t="str">
        <f>IF(AB54="","",AB54)</f>
        <v>092-771-6069</v>
      </c>
      <c r="AC98" s="367"/>
      <c r="AD98" s="367"/>
      <c r="AE98" s="367"/>
      <c r="AF98" s="367"/>
      <c r="AG98" s="368"/>
    </row>
    <row r="99" spans="2:34" ht="21.75" customHeight="1">
      <c r="B99" s="11"/>
      <c r="O99" s="7"/>
      <c r="P99" s="7"/>
      <c r="Q99" s="11"/>
      <c r="R99" s="371" t="s">
        <v>15</v>
      </c>
      <c r="S99" s="372"/>
      <c r="T99" s="372"/>
      <c r="U99" s="373" t="s">
        <v>16</v>
      </c>
      <c r="V99" s="373"/>
      <c r="W99" s="504" t="str">
        <f>IF(W55="","",W55)</f>
        <v>5290001008224</v>
      </c>
      <c r="X99" s="504"/>
      <c r="Y99" s="504"/>
      <c r="Z99" s="504"/>
      <c r="AA99" s="504"/>
      <c r="AB99" s="504"/>
      <c r="AC99" s="504"/>
      <c r="AD99" s="504"/>
      <c r="AE99" s="504"/>
      <c r="AF99" s="504"/>
      <c r="AG99" s="505"/>
    </row>
    <row r="100" spans="2:34" ht="21.75" customHeight="1">
      <c r="O100" s="7"/>
      <c r="P100" s="7"/>
      <c r="Q100" s="7"/>
      <c r="R100" s="126" t="s">
        <v>73</v>
      </c>
      <c r="S100" s="126"/>
      <c r="T100" s="376" t="str">
        <f>IF(T56="","",T56)</f>
        <v>○○</v>
      </c>
      <c r="U100" s="376"/>
      <c r="V100" s="376"/>
      <c r="W100" s="376"/>
      <c r="X100" s="376"/>
      <c r="Y100" s="377" t="s">
        <v>17</v>
      </c>
      <c r="Z100" s="377"/>
      <c r="AA100" s="378" t="str">
        <f>IF(AA56="","",AA56)</f>
        <v>福岡</v>
      </c>
      <c r="AB100" s="378"/>
      <c r="AC100" s="378"/>
      <c r="AD100" s="378"/>
      <c r="AE100" s="378"/>
      <c r="AF100" s="379" t="s">
        <v>18</v>
      </c>
      <c r="AG100" s="379"/>
    </row>
    <row r="101" spans="2:34" ht="21.75" customHeight="1">
      <c r="B101" s="143" t="s">
        <v>76</v>
      </c>
      <c r="C101" s="144"/>
      <c r="D101" s="144"/>
      <c r="E101" s="145"/>
      <c r="F101" s="149">
        <f>IF(F57="","",F57)</f>
        <v>7700000</v>
      </c>
      <c r="G101" s="150"/>
      <c r="H101" s="150"/>
      <c r="I101" s="150"/>
      <c r="J101" s="150"/>
      <c r="K101" s="150"/>
      <c r="L101" s="150"/>
      <c r="M101" s="151"/>
      <c r="O101" s="7"/>
      <c r="P101" s="7"/>
      <c r="Q101" s="7"/>
      <c r="R101" s="126"/>
      <c r="S101" s="126"/>
      <c r="T101" s="119" t="s">
        <v>19</v>
      </c>
      <c r="U101" s="119"/>
      <c r="V101" s="369" t="str">
        <f>IF(V57="","",V57)</f>
        <v>普通</v>
      </c>
      <c r="W101" s="369"/>
      <c r="X101" s="369"/>
      <c r="Y101" s="370" t="s">
        <v>20</v>
      </c>
      <c r="Z101" s="370"/>
      <c r="AA101" s="50" t="s">
        <v>21</v>
      </c>
      <c r="AB101" s="376" t="str">
        <f>IF(AB57="","",AB57)</f>
        <v>ﾏﾙﾏﾙｹﾝｾﾂ(ｶﾌﾞ</v>
      </c>
      <c r="AC101" s="376"/>
      <c r="AD101" s="376"/>
      <c r="AE101" s="376"/>
      <c r="AF101" s="376"/>
      <c r="AG101" s="376"/>
    </row>
    <row r="102" spans="2:34" ht="21.75" customHeight="1">
      <c r="B102" s="146"/>
      <c r="C102" s="147"/>
      <c r="D102" s="147"/>
      <c r="E102" s="148"/>
      <c r="F102" s="152"/>
      <c r="G102" s="153"/>
      <c r="H102" s="153"/>
      <c r="I102" s="153"/>
      <c r="J102" s="153"/>
      <c r="K102" s="153"/>
      <c r="L102" s="153"/>
      <c r="M102" s="154"/>
      <c r="O102" s="7"/>
      <c r="P102" s="7"/>
      <c r="Q102" s="15"/>
      <c r="R102" s="126"/>
      <c r="S102" s="126"/>
      <c r="T102" s="119" t="s">
        <v>72</v>
      </c>
      <c r="U102" s="119"/>
      <c r="V102" s="119">
        <f>IF(V58="","",V58)</f>
        <v>1234567</v>
      </c>
      <c r="W102" s="119"/>
      <c r="X102" s="119"/>
      <c r="Y102" s="370"/>
      <c r="Z102" s="370"/>
      <c r="AA102" s="376" t="str">
        <f>IF(AA58="","",AA58)</f>
        <v>○○建設㈱</v>
      </c>
      <c r="AB102" s="376"/>
      <c r="AC102" s="376"/>
      <c r="AD102" s="376"/>
      <c r="AE102" s="376"/>
      <c r="AF102" s="376"/>
      <c r="AG102" s="376"/>
    </row>
    <row r="103" spans="2:34" ht="12.75" customHeight="1">
      <c r="O103" s="7"/>
      <c r="P103" s="7"/>
      <c r="Q103" s="15"/>
      <c r="R103" s="15"/>
      <c r="S103" s="16"/>
      <c r="T103" s="16"/>
      <c r="U103" s="17"/>
      <c r="V103" s="17"/>
      <c r="W103" s="17"/>
      <c r="X103" s="17"/>
      <c r="Y103" s="17"/>
      <c r="Z103" s="18"/>
      <c r="AA103" s="18"/>
      <c r="AB103" s="19"/>
      <c r="AC103" s="19"/>
      <c r="AD103" s="19"/>
      <c r="AE103" s="19"/>
      <c r="AF103" s="19"/>
      <c r="AG103" s="19"/>
    </row>
    <row r="104" spans="2:34" ht="12.75" customHeight="1">
      <c r="B104" s="20"/>
      <c r="C104" s="20"/>
      <c r="D104" s="20"/>
      <c r="E104" s="20"/>
      <c r="F104" s="20"/>
      <c r="G104" s="20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6"/>
      <c r="T104" s="16"/>
      <c r="U104" s="17"/>
      <c r="V104" s="17"/>
      <c r="W104" s="17"/>
      <c r="X104" s="17"/>
      <c r="Y104" s="17"/>
      <c r="Z104" s="18"/>
      <c r="AA104" s="18"/>
      <c r="AB104" s="19"/>
      <c r="AC104" s="19"/>
      <c r="AD104" s="19"/>
      <c r="AE104" s="19"/>
      <c r="AF104" s="19"/>
      <c r="AG104" s="19"/>
    </row>
    <row r="105" spans="2:34" ht="21.75" customHeight="1">
      <c r="B105" s="131" t="s">
        <v>22</v>
      </c>
      <c r="C105" s="131"/>
      <c r="D105" s="243" t="str">
        <f>IF(D61="","",D61)</f>
        <v>○○○○〇〇工事</v>
      </c>
      <c r="E105" s="243"/>
      <c r="F105" s="243"/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</row>
    <row r="106" spans="2:34" ht="16.5" customHeight="1" thickBot="1">
      <c r="B106" s="17"/>
      <c r="C106" s="17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</row>
    <row r="107" spans="2:34" ht="16.5" customHeight="1">
      <c r="B107" s="304" t="s">
        <v>55</v>
      </c>
      <c r="C107" s="305"/>
      <c r="D107" s="308" t="s">
        <v>56</v>
      </c>
      <c r="E107" s="308"/>
      <c r="F107" s="308"/>
      <c r="G107" s="308"/>
      <c r="H107" s="308"/>
      <c r="I107" s="308" t="s">
        <v>57</v>
      </c>
      <c r="J107" s="308"/>
      <c r="K107" s="308"/>
      <c r="L107" s="308"/>
      <c r="M107" s="308" t="s">
        <v>58</v>
      </c>
      <c r="N107" s="308"/>
      <c r="O107" s="308"/>
      <c r="P107" s="308"/>
      <c r="Q107" s="309"/>
      <c r="R107" s="41"/>
      <c r="S107" s="33" t="s">
        <v>59</v>
      </c>
      <c r="T107" s="41"/>
      <c r="U107" s="41"/>
      <c r="V107" s="41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</row>
    <row r="108" spans="2:34" ht="21.75" customHeight="1" thickBot="1">
      <c r="B108" s="306"/>
      <c r="C108" s="307"/>
      <c r="D108" s="380">
        <f>IF(D64="","",D64)</f>
        <v>10000000</v>
      </c>
      <c r="E108" s="380"/>
      <c r="F108" s="380"/>
      <c r="G108" s="380"/>
      <c r="H108" s="380"/>
      <c r="I108" s="380">
        <f>D108*10%</f>
        <v>1000000</v>
      </c>
      <c r="J108" s="380"/>
      <c r="K108" s="380"/>
      <c r="L108" s="380"/>
      <c r="M108" s="380">
        <f>SUM(D108:L108)</f>
        <v>11000000</v>
      </c>
      <c r="N108" s="380"/>
      <c r="O108" s="380"/>
      <c r="P108" s="380"/>
      <c r="Q108" s="381"/>
      <c r="R108" s="41"/>
      <c r="S108" s="41"/>
      <c r="T108" s="41"/>
      <c r="U108" s="41"/>
      <c r="V108" s="41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</row>
    <row r="109" spans="2:34" ht="13.5" customHeight="1">
      <c r="B109" s="17"/>
      <c r="C109" s="17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7"/>
      <c r="X109" s="7"/>
      <c r="Y109" s="7"/>
      <c r="Z109" s="7" t="s">
        <v>60</v>
      </c>
      <c r="AA109" s="7"/>
      <c r="AB109" s="7"/>
      <c r="AD109" s="7"/>
      <c r="AE109" s="7"/>
      <c r="AF109" s="7"/>
      <c r="AG109" s="7"/>
      <c r="AH109" s="7"/>
    </row>
    <row r="110" spans="2:34" ht="12" customHeight="1" thickBot="1">
      <c r="B110" s="21" t="s">
        <v>24</v>
      </c>
      <c r="C110" s="21"/>
      <c r="D110" s="21"/>
      <c r="E110" s="22"/>
      <c r="F110" s="2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22"/>
      <c r="T110" s="22"/>
      <c r="U110" s="22"/>
      <c r="V110" s="22"/>
      <c r="W110" s="22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</row>
    <row r="111" spans="2:34" ht="26.25" customHeight="1">
      <c r="B111" s="133" t="s">
        <v>25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 t="s">
        <v>26</v>
      </c>
      <c r="P111" s="134"/>
      <c r="Q111" s="134"/>
      <c r="R111" s="134"/>
      <c r="S111" s="134"/>
      <c r="T111" s="134"/>
      <c r="U111" s="317" t="s">
        <v>61</v>
      </c>
      <c r="V111" s="318"/>
      <c r="W111" s="318"/>
      <c r="X111" s="318"/>
      <c r="Y111" s="319"/>
      <c r="Z111" s="138" t="s">
        <v>28</v>
      </c>
      <c r="AA111" s="139"/>
      <c r="AB111" s="164" t="s">
        <v>29</v>
      </c>
      <c r="AC111" s="138"/>
      <c r="AD111" s="138"/>
      <c r="AE111" s="138"/>
      <c r="AF111" s="138"/>
      <c r="AG111" s="165"/>
      <c r="AH111" s="31"/>
    </row>
    <row r="112" spans="2:34" ht="24" customHeight="1">
      <c r="B112" s="260" t="str">
        <f>IF(B68="","",B68)</f>
        <v>出来高</v>
      </c>
      <c r="C112" s="261"/>
      <c r="D112" s="261"/>
      <c r="E112" s="261"/>
      <c r="F112" s="261"/>
      <c r="G112" s="261"/>
      <c r="H112" s="261"/>
      <c r="I112" s="261"/>
      <c r="J112" s="261"/>
      <c r="K112" s="261"/>
      <c r="L112" s="261"/>
      <c r="M112" s="261"/>
      <c r="N112" s="261"/>
      <c r="O112" s="262">
        <f>IF(O68="","",O68)</f>
        <v>10000000</v>
      </c>
      <c r="P112" s="262"/>
      <c r="Q112" s="262"/>
      <c r="R112" s="262"/>
      <c r="S112" s="262"/>
      <c r="T112" s="262"/>
      <c r="U112" s="263" t="str">
        <f>IF(U68="","",U68)</f>
        <v/>
      </c>
      <c r="V112" s="264"/>
      <c r="W112" s="264"/>
      <c r="X112" s="264">
        <f>IF(X68="","",X68)</f>
        <v>80</v>
      </c>
      <c r="Y112" s="265"/>
      <c r="Z112" s="266">
        <f>IF(Z68="","",Z68)</f>
        <v>0.1</v>
      </c>
      <c r="AA112" s="267"/>
      <c r="AB112" s="268">
        <f>IF(AB68="","",AB68)</f>
        <v>8000000</v>
      </c>
      <c r="AC112" s="269"/>
      <c r="AD112" s="269"/>
      <c r="AE112" s="269"/>
      <c r="AF112" s="269"/>
      <c r="AG112" s="270"/>
      <c r="AH112" s="31"/>
    </row>
    <row r="113" spans="2:34" ht="24" customHeight="1">
      <c r="B113" s="250" t="str">
        <f t="shared" ref="B113:B116" si="1">IF(B69="","",B69)</f>
        <v/>
      </c>
      <c r="C113" s="251"/>
      <c r="D113" s="251"/>
      <c r="E113" s="251"/>
      <c r="F113" s="251"/>
      <c r="G113" s="251"/>
      <c r="H113" s="251"/>
      <c r="I113" s="251"/>
      <c r="J113" s="251"/>
      <c r="K113" s="251"/>
      <c r="L113" s="251"/>
      <c r="M113" s="251"/>
      <c r="N113" s="251"/>
      <c r="O113" s="252" t="str">
        <f t="shared" ref="O113:O116" si="2">IF(O69="","",O69)</f>
        <v/>
      </c>
      <c r="P113" s="252"/>
      <c r="Q113" s="252"/>
      <c r="R113" s="252"/>
      <c r="S113" s="252"/>
      <c r="T113" s="252"/>
      <c r="U113" s="253" t="str">
        <f t="shared" ref="U113:U116" si="3">IF(U69="","",U69)</f>
        <v/>
      </c>
      <c r="V113" s="242"/>
      <c r="W113" s="242"/>
      <c r="X113" s="242" t="str">
        <f t="shared" ref="X113:X116" si="4">IF(X69="","",X69)</f>
        <v/>
      </c>
      <c r="Y113" s="254"/>
      <c r="Z113" s="255" t="str">
        <f t="shared" ref="Z113:Z116" si="5">IF(Z69="","",Z69)</f>
        <v/>
      </c>
      <c r="AA113" s="256"/>
      <c r="AB113" s="257" t="str">
        <f t="shared" ref="AB113:AB121" si="6">IF(AB69="","",AB69)</f>
        <v/>
      </c>
      <c r="AC113" s="258"/>
      <c r="AD113" s="258"/>
      <c r="AE113" s="258"/>
      <c r="AF113" s="258"/>
      <c r="AG113" s="259"/>
      <c r="AH113" s="31"/>
    </row>
    <row r="114" spans="2:34" ht="24" customHeight="1">
      <c r="B114" s="250" t="str">
        <f t="shared" si="1"/>
        <v/>
      </c>
      <c r="C114" s="251"/>
      <c r="D114" s="251"/>
      <c r="E114" s="251"/>
      <c r="F114" s="251"/>
      <c r="G114" s="251"/>
      <c r="H114" s="251"/>
      <c r="I114" s="251"/>
      <c r="J114" s="251"/>
      <c r="K114" s="251"/>
      <c r="L114" s="251"/>
      <c r="M114" s="251"/>
      <c r="N114" s="251"/>
      <c r="O114" s="252" t="str">
        <f t="shared" si="2"/>
        <v/>
      </c>
      <c r="P114" s="252"/>
      <c r="Q114" s="252"/>
      <c r="R114" s="252"/>
      <c r="S114" s="252"/>
      <c r="T114" s="252"/>
      <c r="U114" s="253" t="str">
        <f t="shared" si="3"/>
        <v/>
      </c>
      <c r="V114" s="242"/>
      <c r="W114" s="242"/>
      <c r="X114" s="242" t="str">
        <f t="shared" si="4"/>
        <v/>
      </c>
      <c r="Y114" s="254"/>
      <c r="Z114" s="255" t="str">
        <f t="shared" si="5"/>
        <v/>
      </c>
      <c r="AA114" s="256"/>
      <c r="AB114" s="257" t="str">
        <f t="shared" si="6"/>
        <v/>
      </c>
      <c r="AC114" s="258"/>
      <c r="AD114" s="258"/>
      <c r="AE114" s="258"/>
      <c r="AF114" s="258"/>
      <c r="AG114" s="259"/>
      <c r="AH114" s="31"/>
    </row>
    <row r="115" spans="2:34" ht="24" customHeight="1">
      <c r="B115" s="250" t="str">
        <f t="shared" si="1"/>
        <v/>
      </c>
      <c r="C115" s="251"/>
      <c r="D115" s="251"/>
      <c r="E115" s="251"/>
      <c r="F115" s="251"/>
      <c r="G115" s="251"/>
      <c r="H115" s="251"/>
      <c r="I115" s="251"/>
      <c r="J115" s="251"/>
      <c r="K115" s="251"/>
      <c r="L115" s="251"/>
      <c r="M115" s="251"/>
      <c r="N115" s="251"/>
      <c r="O115" s="252" t="str">
        <f t="shared" si="2"/>
        <v/>
      </c>
      <c r="P115" s="252"/>
      <c r="Q115" s="252"/>
      <c r="R115" s="252"/>
      <c r="S115" s="252"/>
      <c r="T115" s="252"/>
      <c r="U115" s="253" t="str">
        <f t="shared" si="3"/>
        <v/>
      </c>
      <c r="V115" s="242"/>
      <c r="W115" s="242"/>
      <c r="X115" s="242" t="str">
        <f t="shared" si="4"/>
        <v/>
      </c>
      <c r="Y115" s="254"/>
      <c r="Z115" s="255" t="str">
        <f t="shared" si="5"/>
        <v/>
      </c>
      <c r="AA115" s="256"/>
      <c r="AB115" s="257" t="str">
        <f t="shared" si="6"/>
        <v/>
      </c>
      <c r="AC115" s="258"/>
      <c r="AD115" s="258"/>
      <c r="AE115" s="258"/>
      <c r="AF115" s="258"/>
      <c r="AG115" s="259"/>
      <c r="AH115" s="31"/>
    </row>
    <row r="116" spans="2:34" ht="24" customHeight="1">
      <c r="B116" s="274" t="str">
        <f t="shared" si="1"/>
        <v/>
      </c>
      <c r="C116" s="275"/>
      <c r="D116" s="275"/>
      <c r="E116" s="275"/>
      <c r="F116" s="275"/>
      <c r="G116" s="275"/>
      <c r="H116" s="275"/>
      <c r="I116" s="275"/>
      <c r="J116" s="275"/>
      <c r="K116" s="275"/>
      <c r="L116" s="275"/>
      <c r="M116" s="275"/>
      <c r="N116" s="275"/>
      <c r="O116" s="276" t="str">
        <f t="shared" si="2"/>
        <v/>
      </c>
      <c r="P116" s="276"/>
      <c r="Q116" s="276"/>
      <c r="R116" s="276"/>
      <c r="S116" s="276"/>
      <c r="T116" s="276"/>
      <c r="U116" s="277" t="str">
        <f t="shared" si="3"/>
        <v/>
      </c>
      <c r="V116" s="278"/>
      <c r="W116" s="278"/>
      <c r="X116" s="278" t="str">
        <f t="shared" si="4"/>
        <v/>
      </c>
      <c r="Y116" s="279"/>
      <c r="Z116" s="280" t="str">
        <f t="shared" si="5"/>
        <v/>
      </c>
      <c r="AA116" s="281"/>
      <c r="AB116" s="282" t="str">
        <f t="shared" si="6"/>
        <v/>
      </c>
      <c r="AC116" s="283"/>
      <c r="AD116" s="283"/>
      <c r="AE116" s="283"/>
      <c r="AF116" s="283"/>
      <c r="AG116" s="284"/>
      <c r="AH116" s="31"/>
    </row>
    <row r="117" spans="2:34" ht="24" customHeight="1" thickBot="1">
      <c r="B117" s="176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8"/>
      <c r="P117" s="178"/>
      <c r="Q117" s="178"/>
      <c r="R117" s="178"/>
      <c r="S117" s="178"/>
      <c r="T117" s="178"/>
      <c r="U117" s="323" t="s">
        <v>30</v>
      </c>
      <c r="V117" s="323"/>
      <c r="W117" s="323"/>
      <c r="X117" s="323"/>
      <c r="Y117" s="323"/>
      <c r="Z117" s="323"/>
      <c r="AA117" s="323"/>
      <c r="AB117" s="268">
        <f t="shared" si="6"/>
        <v>8000000</v>
      </c>
      <c r="AC117" s="269"/>
      <c r="AD117" s="269"/>
      <c r="AE117" s="269"/>
      <c r="AF117" s="269"/>
      <c r="AG117" s="270"/>
      <c r="AH117" s="31"/>
    </row>
    <row r="118" spans="2:34" ht="21.75" customHeight="1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29"/>
      <c r="T118" s="30"/>
      <c r="U118" s="326" t="s">
        <v>62</v>
      </c>
      <c r="V118" s="206"/>
      <c r="W118" s="206"/>
      <c r="X118" s="206"/>
      <c r="Y118" s="206"/>
      <c r="Z118" s="206"/>
      <c r="AA118" s="206"/>
      <c r="AB118" s="268">
        <f t="shared" si="6"/>
        <v>1000000</v>
      </c>
      <c r="AC118" s="269"/>
      <c r="AD118" s="269"/>
      <c r="AE118" s="269"/>
      <c r="AF118" s="269"/>
      <c r="AG118" s="270"/>
      <c r="AH118" s="31"/>
    </row>
    <row r="119" spans="2:34" ht="21.75" customHeight="1">
      <c r="B119" s="34"/>
      <c r="R119" s="42"/>
      <c r="S119" s="2"/>
      <c r="T119" s="3"/>
      <c r="U119" s="326" t="s">
        <v>63</v>
      </c>
      <c r="V119" s="206"/>
      <c r="W119" s="206"/>
      <c r="X119" s="206"/>
      <c r="Y119" s="206"/>
      <c r="Z119" s="206"/>
      <c r="AA119" s="206"/>
      <c r="AB119" s="268">
        <f t="shared" si="6"/>
        <v>7000000</v>
      </c>
      <c r="AC119" s="269"/>
      <c r="AD119" s="269"/>
      <c r="AE119" s="269"/>
      <c r="AF119" s="269"/>
      <c r="AG119" s="270"/>
      <c r="AH119" s="31"/>
    </row>
    <row r="120" spans="2:34" ht="21.75" customHeight="1">
      <c r="B120" s="80"/>
      <c r="C120" s="382" t="s">
        <v>40</v>
      </c>
      <c r="D120" s="383"/>
      <c r="E120" s="383"/>
      <c r="F120" s="383"/>
      <c r="G120" s="383"/>
      <c r="H120" s="383"/>
      <c r="I120" s="383"/>
      <c r="J120" s="383"/>
      <c r="K120" s="383"/>
      <c r="L120" s="384"/>
      <c r="M120" s="406" t="s">
        <v>41</v>
      </c>
      <c r="N120" s="407"/>
      <c r="O120" s="407"/>
      <c r="P120" s="407"/>
      <c r="Q120" s="408"/>
      <c r="R120" s="81"/>
      <c r="S120" s="81"/>
      <c r="T120" s="81"/>
      <c r="U120" s="337" t="s">
        <v>64</v>
      </c>
      <c r="V120" s="338"/>
      <c r="W120" s="338"/>
      <c r="X120" s="338"/>
      <c r="Y120" s="338"/>
      <c r="Z120" s="338"/>
      <c r="AA120" s="339"/>
      <c r="AB120" s="268">
        <f t="shared" si="6"/>
        <v>700000</v>
      </c>
      <c r="AC120" s="269"/>
      <c r="AD120" s="269"/>
      <c r="AE120" s="269"/>
      <c r="AF120" s="269"/>
      <c r="AG120" s="270"/>
    </row>
    <row r="121" spans="2:34" ht="21.75" customHeight="1" thickBot="1">
      <c r="B121" s="81"/>
      <c r="C121" s="385"/>
      <c r="D121" s="386"/>
      <c r="E121" s="386"/>
      <c r="F121" s="386"/>
      <c r="G121" s="386"/>
      <c r="H121" s="386"/>
      <c r="I121" s="386"/>
      <c r="J121" s="386"/>
      <c r="K121" s="386"/>
      <c r="L121" s="387"/>
      <c r="M121" s="394"/>
      <c r="N121" s="395"/>
      <c r="O121" s="395"/>
      <c r="P121" s="395"/>
      <c r="Q121" s="396"/>
      <c r="R121" s="81"/>
      <c r="S121" s="81"/>
      <c r="T121" s="81"/>
      <c r="U121" s="343" t="s">
        <v>65</v>
      </c>
      <c r="V121" s="216"/>
      <c r="W121" s="216"/>
      <c r="X121" s="216"/>
      <c r="Y121" s="216"/>
      <c r="Z121" s="216"/>
      <c r="AA121" s="216"/>
      <c r="AB121" s="403">
        <f t="shared" si="6"/>
        <v>7700000</v>
      </c>
      <c r="AC121" s="404"/>
      <c r="AD121" s="404"/>
      <c r="AE121" s="404"/>
      <c r="AF121" s="404"/>
      <c r="AG121" s="405"/>
    </row>
    <row r="122" spans="2:34" ht="17.25" customHeight="1">
      <c r="B122" s="81"/>
      <c r="C122" s="388"/>
      <c r="D122" s="389"/>
      <c r="E122" s="389"/>
      <c r="F122" s="389"/>
      <c r="G122" s="389"/>
      <c r="H122" s="389"/>
      <c r="I122" s="389"/>
      <c r="J122" s="389"/>
      <c r="K122" s="389"/>
      <c r="L122" s="390"/>
      <c r="M122" s="397"/>
      <c r="N122" s="398"/>
      <c r="O122" s="398"/>
      <c r="P122" s="398"/>
      <c r="Q122" s="399"/>
      <c r="R122" s="81"/>
      <c r="S122" s="81"/>
      <c r="T122" s="81"/>
      <c r="U122" s="7"/>
      <c r="V122" s="7"/>
      <c r="W122" s="43"/>
      <c r="X122" s="43"/>
      <c r="Y122" s="43"/>
      <c r="Z122" s="43"/>
      <c r="AA122" s="43"/>
      <c r="AB122" s="44"/>
      <c r="AC122" s="44"/>
      <c r="AD122" s="44"/>
      <c r="AE122" s="44"/>
      <c r="AF122" s="44"/>
      <c r="AG122" s="44"/>
    </row>
    <row r="123" spans="2:34" ht="17.25" customHeight="1">
      <c r="B123" s="81"/>
      <c r="C123" s="391"/>
      <c r="D123" s="392"/>
      <c r="E123" s="392"/>
      <c r="F123" s="392"/>
      <c r="G123" s="392"/>
      <c r="H123" s="392"/>
      <c r="I123" s="392"/>
      <c r="J123" s="392"/>
      <c r="K123" s="392"/>
      <c r="L123" s="393"/>
      <c r="M123" s="400"/>
      <c r="N123" s="401"/>
      <c r="O123" s="401"/>
      <c r="P123" s="401"/>
      <c r="Q123" s="402"/>
      <c r="R123" s="81"/>
      <c r="S123" s="81"/>
      <c r="T123" s="81"/>
      <c r="U123" s="33" t="s">
        <v>42</v>
      </c>
    </row>
    <row r="124" spans="2:34" ht="17.25" customHeight="1">
      <c r="B124" s="81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81"/>
      <c r="S124" s="81"/>
      <c r="T124" s="81"/>
      <c r="U124" s="225" t="s">
        <v>43</v>
      </c>
      <c r="V124" s="226"/>
      <c r="W124" s="226"/>
      <c r="X124" s="226"/>
      <c r="Y124" s="227"/>
      <c r="Z124" s="225"/>
      <c r="AA124" s="226"/>
      <c r="AB124" s="226"/>
      <c r="AC124" s="226"/>
      <c r="AD124" s="226"/>
      <c r="AE124" s="226"/>
      <c r="AF124" s="226"/>
      <c r="AG124" s="227"/>
    </row>
    <row r="125" spans="2:34" ht="17.25" customHeight="1">
      <c r="B125" s="81"/>
      <c r="R125" s="81"/>
      <c r="S125" s="81"/>
      <c r="T125" s="81"/>
      <c r="U125" s="228"/>
      <c r="V125" s="229"/>
      <c r="W125" s="229"/>
      <c r="X125" s="229"/>
      <c r="Y125" s="230"/>
      <c r="Z125" s="228"/>
      <c r="AA125" s="229"/>
      <c r="AB125" s="229"/>
      <c r="AC125" s="229"/>
      <c r="AD125" s="229"/>
      <c r="AE125" s="229"/>
      <c r="AF125" s="229"/>
      <c r="AG125" s="230"/>
    </row>
    <row r="126" spans="2:34" ht="17.25" customHeight="1">
      <c r="B126" s="45"/>
      <c r="R126" s="46"/>
      <c r="S126" s="46"/>
      <c r="T126" s="47"/>
    </row>
    <row r="127" spans="2:34" s="6" customFormat="1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</row>
    <row r="128" spans="2:34" s="6" customFormat="1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</row>
    <row r="129" spans="2:17" s="6" customFormat="1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2:17" s="6" customFormat="1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2:17" s="6" customFormat="1"/>
    <row r="132" spans="2:17" s="6" customFormat="1"/>
    <row r="133" spans="2:17" s="6" customFormat="1"/>
  </sheetData>
  <sheetProtection algorithmName="SHA-512" hashValue="pLhIp4vhDq910it5gWHBsabEji2s4XZNGJcAYYZHOzAHvne4dfOjgesyB7SD6ORvTddjk50YEWy01txawyA5zA==" saltValue="HSeadNJvxmSKHTKluSZqNQ==" spinCount="100000" sheet="1" selectLockedCells="1"/>
  <mergeCells count="324">
    <mergeCell ref="R5:T6"/>
    <mergeCell ref="V5:AG5"/>
    <mergeCell ref="U6:AG6"/>
    <mergeCell ref="B7:E7"/>
    <mergeCell ref="F7:M7"/>
    <mergeCell ref="R7:T9"/>
    <mergeCell ref="U7:AF8"/>
    <mergeCell ref="AG7:AG9"/>
    <mergeCell ref="B2:C2"/>
    <mergeCell ref="K2:Y2"/>
    <mergeCell ref="AB2:AC2"/>
    <mergeCell ref="AD2:AG2"/>
    <mergeCell ref="S4:U4"/>
    <mergeCell ref="V4:W4"/>
    <mergeCell ref="X4:Y4"/>
    <mergeCell ref="Z4:AA4"/>
    <mergeCell ref="AB4:AC4"/>
    <mergeCell ref="AD4:AE4"/>
    <mergeCell ref="AF4:AG4"/>
    <mergeCell ref="B8:E8"/>
    <mergeCell ref="B9:E9"/>
    <mergeCell ref="F9:M9"/>
    <mergeCell ref="U9:AF9"/>
    <mergeCell ref="R12:S14"/>
    <mergeCell ref="T12:X12"/>
    <mergeCell ref="Y12:Z12"/>
    <mergeCell ref="AA12:AE12"/>
    <mergeCell ref="AF12:AG12"/>
    <mergeCell ref="F8:M8"/>
    <mergeCell ref="B13:E14"/>
    <mergeCell ref="F13:M14"/>
    <mergeCell ref="T13:U13"/>
    <mergeCell ref="V13:X13"/>
    <mergeCell ref="Y13:Z14"/>
    <mergeCell ref="AB13:AG13"/>
    <mergeCell ref="T14:U14"/>
    <mergeCell ref="V14:X14"/>
    <mergeCell ref="AA14:AG14"/>
    <mergeCell ref="B10:E10"/>
    <mergeCell ref="F10:M10"/>
    <mergeCell ref="R10:T10"/>
    <mergeCell ref="U10:Y10"/>
    <mergeCell ref="Z10:AA10"/>
    <mergeCell ref="AB10:AG10"/>
    <mergeCell ref="R11:T11"/>
    <mergeCell ref="U11:V11"/>
    <mergeCell ref="W11:AG11"/>
    <mergeCell ref="B17:C17"/>
    <mergeCell ref="D17:V17"/>
    <mergeCell ref="B19:C20"/>
    <mergeCell ref="D19:H19"/>
    <mergeCell ref="I19:L19"/>
    <mergeCell ref="M19:Q19"/>
    <mergeCell ref="D20:H20"/>
    <mergeCell ref="I20:L20"/>
    <mergeCell ref="M20:Q20"/>
    <mergeCell ref="AB24:AG24"/>
    <mergeCell ref="B25:N25"/>
    <mergeCell ref="O25:T25"/>
    <mergeCell ref="U25:W25"/>
    <mergeCell ref="X25:Y25"/>
    <mergeCell ref="Z25:AA25"/>
    <mergeCell ref="AB25:AG25"/>
    <mergeCell ref="B23:N23"/>
    <mergeCell ref="O23:T23"/>
    <mergeCell ref="U23:Y23"/>
    <mergeCell ref="Z23:AA23"/>
    <mergeCell ref="AB23:AG23"/>
    <mergeCell ref="B24:N24"/>
    <mergeCell ref="O24:T24"/>
    <mergeCell ref="U24:W24"/>
    <mergeCell ref="X24:Y24"/>
    <mergeCell ref="Z24:AA24"/>
    <mergeCell ref="B27:N27"/>
    <mergeCell ref="O27:T27"/>
    <mergeCell ref="U27:W27"/>
    <mergeCell ref="X27:Y27"/>
    <mergeCell ref="Z27:AA27"/>
    <mergeCell ref="AB27:AG27"/>
    <mergeCell ref="B26:N26"/>
    <mergeCell ref="O26:T26"/>
    <mergeCell ref="U26:W26"/>
    <mergeCell ref="X26:Y26"/>
    <mergeCell ref="Z26:AA26"/>
    <mergeCell ref="AB26:AG26"/>
    <mergeCell ref="B29:N29"/>
    <mergeCell ref="O29:T29"/>
    <mergeCell ref="U29:AA29"/>
    <mergeCell ref="AB29:AG29"/>
    <mergeCell ref="U30:AA30"/>
    <mergeCell ref="AB30:AG30"/>
    <mergeCell ref="B28:N28"/>
    <mergeCell ref="O28:T28"/>
    <mergeCell ref="U28:W28"/>
    <mergeCell ref="X28:Y28"/>
    <mergeCell ref="Z28:AA28"/>
    <mergeCell ref="AB28:AG28"/>
    <mergeCell ref="U36:Y37"/>
    <mergeCell ref="Z36:AG37"/>
    <mergeCell ref="U31:AA31"/>
    <mergeCell ref="AB31:AG31"/>
    <mergeCell ref="U32:AA32"/>
    <mergeCell ref="AB32:AG32"/>
    <mergeCell ref="U33:AA33"/>
    <mergeCell ref="AB33:AG33"/>
    <mergeCell ref="B32:T38"/>
    <mergeCell ref="B46:C46"/>
    <mergeCell ref="K46:Y46"/>
    <mergeCell ref="AB46:AC46"/>
    <mergeCell ref="AD46:AG46"/>
    <mergeCell ref="S48:U48"/>
    <mergeCell ref="V48:W48"/>
    <mergeCell ref="X48:Y48"/>
    <mergeCell ref="Z48:AA48"/>
    <mergeCell ref="AB48:AC48"/>
    <mergeCell ref="AD48:AE48"/>
    <mergeCell ref="AF48:AG48"/>
    <mergeCell ref="R49:T50"/>
    <mergeCell ref="V49:AG49"/>
    <mergeCell ref="U50:AG50"/>
    <mergeCell ref="B51:E51"/>
    <mergeCell ref="F51:M51"/>
    <mergeCell ref="R51:T53"/>
    <mergeCell ref="U51:AF52"/>
    <mergeCell ref="AG51:AG53"/>
    <mergeCell ref="B52:E52"/>
    <mergeCell ref="B53:E53"/>
    <mergeCell ref="F53:M53"/>
    <mergeCell ref="U53:AF53"/>
    <mergeCell ref="R56:S58"/>
    <mergeCell ref="T56:X56"/>
    <mergeCell ref="Y56:Z56"/>
    <mergeCell ref="AA56:AE56"/>
    <mergeCell ref="AF56:AG56"/>
    <mergeCell ref="F52:M52"/>
    <mergeCell ref="B57:E58"/>
    <mergeCell ref="F57:M58"/>
    <mergeCell ref="T57:U57"/>
    <mergeCell ref="V57:X57"/>
    <mergeCell ref="Y57:Z58"/>
    <mergeCell ref="AB57:AG57"/>
    <mergeCell ref="T58:U58"/>
    <mergeCell ref="V58:X58"/>
    <mergeCell ref="AA58:AG58"/>
    <mergeCell ref="B54:E54"/>
    <mergeCell ref="F54:M54"/>
    <mergeCell ref="R54:T54"/>
    <mergeCell ref="U54:Y54"/>
    <mergeCell ref="Z54:AA54"/>
    <mergeCell ref="AB54:AG54"/>
    <mergeCell ref="R55:T55"/>
    <mergeCell ref="U55:V55"/>
    <mergeCell ref="W55:AG55"/>
    <mergeCell ref="B61:C61"/>
    <mergeCell ref="D61:V61"/>
    <mergeCell ref="B63:C64"/>
    <mergeCell ref="D63:H63"/>
    <mergeCell ref="I63:L63"/>
    <mergeCell ref="M63:Q63"/>
    <mergeCell ref="D64:H64"/>
    <mergeCell ref="I64:L64"/>
    <mergeCell ref="M64:Q64"/>
    <mergeCell ref="AB68:AG68"/>
    <mergeCell ref="B69:N69"/>
    <mergeCell ref="O69:T69"/>
    <mergeCell ref="U69:W69"/>
    <mergeCell ref="X69:Y69"/>
    <mergeCell ref="Z69:AA69"/>
    <mergeCell ref="AB69:AG69"/>
    <mergeCell ref="B67:N67"/>
    <mergeCell ref="O67:T67"/>
    <mergeCell ref="U67:Y67"/>
    <mergeCell ref="Z67:AA67"/>
    <mergeCell ref="AB67:AG67"/>
    <mergeCell ref="B68:N68"/>
    <mergeCell ref="O68:T68"/>
    <mergeCell ref="U68:W68"/>
    <mergeCell ref="X68:Y68"/>
    <mergeCell ref="Z68:AA68"/>
    <mergeCell ref="B71:N71"/>
    <mergeCell ref="O71:T71"/>
    <mergeCell ref="U71:W71"/>
    <mergeCell ref="X71:Y71"/>
    <mergeCell ref="Z71:AA71"/>
    <mergeCell ref="AB71:AG71"/>
    <mergeCell ref="B70:N70"/>
    <mergeCell ref="O70:T70"/>
    <mergeCell ref="U70:W70"/>
    <mergeCell ref="X70:Y70"/>
    <mergeCell ref="Z70:AA70"/>
    <mergeCell ref="AB70:AG70"/>
    <mergeCell ref="B73:N73"/>
    <mergeCell ref="O73:T73"/>
    <mergeCell ref="U73:AA73"/>
    <mergeCell ref="AB73:AG73"/>
    <mergeCell ref="U74:AA74"/>
    <mergeCell ref="AB74:AG74"/>
    <mergeCell ref="B72:N72"/>
    <mergeCell ref="O72:T72"/>
    <mergeCell ref="U72:W72"/>
    <mergeCell ref="X72:Y72"/>
    <mergeCell ref="Z72:AA72"/>
    <mergeCell ref="AB72:AG72"/>
    <mergeCell ref="U80:Y81"/>
    <mergeCell ref="Z80:AG81"/>
    <mergeCell ref="U75:AA75"/>
    <mergeCell ref="AB75:AG75"/>
    <mergeCell ref="U76:AA76"/>
    <mergeCell ref="AB76:AG76"/>
    <mergeCell ref="U77:AA77"/>
    <mergeCell ref="AB77:AG77"/>
    <mergeCell ref="C76:L76"/>
    <mergeCell ref="M76:Q76"/>
    <mergeCell ref="C77:L79"/>
    <mergeCell ref="M77:Q79"/>
    <mergeCell ref="B90:C90"/>
    <mergeCell ref="K90:Y90"/>
    <mergeCell ref="AB90:AC90"/>
    <mergeCell ref="AD90:AG90"/>
    <mergeCell ref="S92:U92"/>
    <mergeCell ref="V92:W92"/>
    <mergeCell ref="X92:Y92"/>
    <mergeCell ref="Z92:AA92"/>
    <mergeCell ref="AB92:AC92"/>
    <mergeCell ref="AD92:AE92"/>
    <mergeCell ref="AF92:AG92"/>
    <mergeCell ref="R93:T94"/>
    <mergeCell ref="V93:AG93"/>
    <mergeCell ref="U94:AG94"/>
    <mergeCell ref="B95:E95"/>
    <mergeCell ref="F95:M95"/>
    <mergeCell ref="R95:T97"/>
    <mergeCell ref="U95:AF96"/>
    <mergeCell ref="AG95:AG97"/>
    <mergeCell ref="B96:E96"/>
    <mergeCell ref="B97:E97"/>
    <mergeCell ref="F97:M97"/>
    <mergeCell ref="U97:AF97"/>
    <mergeCell ref="R100:S102"/>
    <mergeCell ref="T100:X100"/>
    <mergeCell ref="Y100:Z100"/>
    <mergeCell ref="AA100:AE100"/>
    <mergeCell ref="AF100:AG100"/>
    <mergeCell ref="F96:M96"/>
    <mergeCell ref="B101:E102"/>
    <mergeCell ref="F101:M102"/>
    <mergeCell ref="T101:U101"/>
    <mergeCell ref="V101:X101"/>
    <mergeCell ref="Y101:Z102"/>
    <mergeCell ref="AB101:AG101"/>
    <mergeCell ref="T102:U102"/>
    <mergeCell ref="V102:X102"/>
    <mergeCell ref="AA102:AG102"/>
    <mergeCell ref="B98:E98"/>
    <mergeCell ref="F98:M98"/>
    <mergeCell ref="R98:T98"/>
    <mergeCell ref="U98:Y98"/>
    <mergeCell ref="Z98:AA98"/>
    <mergeCell ref="AB98:AG98"/>
    <mergeCell ref="R99:T99"/>
    <mergeCell ref="U99:V99"/>
    <mergeCell ref="W99:AG99"/>
    <mergeCell ref="B105:C105"/>
    <mergeCell ref="D105:V105"/>
    <mergeCell ref="B107:C108"/>
    <mergeCell ref="D107:H107"/>
    <mergeCell ref="I107:L107"/>
    <mergeCell ref="M107:Q107"/>
    <mergeCell ref="D108:H108"/>
    <mergeCell ref="I108:L108"/>
    <mergeCell ref="M108:Q108"/>
    <mergeCell ref="B111:N111"/>
    <mergeCell ref="O111:T111"/>
    <mergeCell ref="U111:Y111"/>
    <mergeCell ref="Z111:AA111"/>
    <mergeCell ref="AB111:AG111"/>
    <mergeCell ref="B112:N112"/>
    <mergeCell ref="O112:T112"/>
    <mergeCell ref="U112:W112"/>
    <mergeCell ref="X112:Y112"/>
    <mergeCell ref="Z112:AA112"/>
    <mergeCell ref="B114:N114"/>
    <mergeCell ref="O114:T114"/>
    <mergeCell ref="U114:W114"/>
    <mergeCell ref="X114:Y114"/>
    <mergeCell ref="Z114:AA114"/>
    <mergeCell ref="AB114:AG114"/>
    <mergeCell ref="AB112:AG112"/>
    <mergeCell ref="B113:N113"/>
    <mergeCell ref="O113:T113"/>
    <mergeCell ref="U113:W113"/>
    <mergeCell ref="X113:Y113"/>
    <mergeCell ref="Z113:AA113"/>
    <mergeCell ref="AB113:AG113"/>
    <mergeCell ref="B116:N116"/>
    <mergeCell ref="O116:T116"/>
    <mergeCell ref="U116:W116"/>
    <mergeCell ref="X116:Y116"/>
    <mergeCell ref="Z116:AA116"/>
    <mergeCell ref="AB116:AG116"/>
    <mergeCell ref="B115:N115"/>
    <mergeCell ref="O115:T115"/>
    <mergeCell ref="U115:W115"/>
    <mergeCell ref="X115:Y115"/>
    <mergeCell ref="Z115:AA115"/>
    <mergeCell ref="AB115:AG115"/>
    <mergeCell ref="U124:Y125"/>
    <mergeCell ref="Z124:AG125"/>
    <mergeCell ref="U119:AA119"/>
    <mergeCell ref="AB119:AG119"/>
    <mergeCell ref="U120:AA120"/>
    <mergeCell ref="AB120:AG120"/>
    <mergeCell ref="U121:AA121"/>
    <mergeCell ref="AB121:AG121"/>
    <mergeCell ref="B117:N117"/>
    <mergeCell ref="O117:T117"/>
    <mergeCell ref="U117:AA117"/>
    <mergeCell ref="AB117:AG117"/>
    <mergeCell ref="U118:AA118"/>
    <mergeCell ref="AB118:AG118"/>
    <mergeCell ref="C120:L120"/>
    <mergeCell ref="M120:Q120"/>
    <mergeCell ref="C121:L123"/>
    <mergeCell ref="M121:Q123"/>
  </mergeCells>
  <phoneticPr fontId="2"/>
  <dataValidations count="2">
    <dataValidation type="list" allowBlank="1" showInputMessage="1" showErrorMessage="1" sqref="Z24:AA28" xr:uid="{47A9847E-09D4-41BB-A294-7A54A4B02AC5}">
      <formula1>"　,10%"</formula1>
    </dataValidation>
    <dataValidation type="list" allowBlank="1" showInputMessage="1" showErrorMessage="1" sqref="V13" xr:uid="{115173A0-5787-47EA-A561-98C11CC91E55}">
      <formula1>"普通,当座"</formula1>
    </dataValidation>
  </dataValidations>
  <printOptions horizontalCentered="1"/>
  <pageMargins left="0.70866141732283472" right="0.31496062992125984" top="0.39370078740157483" bottom="0.35433070866141736" header="0.31496062992125984" footer="0.31496062992125984"/>
  <pageSetup paperSize="9" scale="92" orientation="portrait" blackAndWhite="1" r:id="rId1"/>
  <rowBreaks count="2" manualBreakCount="2">
    <brk id="44" min="1" max="33" man="1"/>
    <brk id="88" min="1" max="3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請求書</vt:lpstr>
      <vt:lpstr>請求書 (出来高専用）</vt:lpstr>
      <vt:lpstr>工事完成報告書 (完成時に添付)</vt:lpstr>
      <vt:lpstr>記入例　請求書</vt:lpstr>
      <vt:lpstr>記入例　請求書（出来高用 ）</vt:lpstr>
      <vt:lpstr>'記入例　請求書'!Print_Area</vt:lpstr>
      <vt:lpstr>'記入例　請求書（出来高用 ）'!Print_Area</vt:lpstr>
      <vt:lpstr>'工事完成報告書 (完成時に添付)'!Print_Area</vt:lpstr>
      <vt:lpstr>請求書!Print_Area</vt:lpstr>
      <vt:lpstr>'請求書 (出来高専用）'!Print_Area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若松 佐智子 / WAKAMATSU Sachiko</dc:creator>
  <cp:keywords/>
  <dc:description/>
  <cp:lastModifiedBy>若松 佐智子 / WAKAMATSU Sachiko</cp:lastModifiedBy>
  <cp:revision/>
  <cp:lastPrinted>2023-10-27T02:01:53Z</cp:lastPrinted>
  <dcterms:created xsi:type="dcterms:W3CDTF">2023-06-29T01:41:50Z</dcterms:created>
  <dcterms:modified xsi:type="dcterms:W3CDTF">2023-10-27T02:04:33Z</dcterms:modified>
  <cp:category/>
  <cp:contentStatus/>
</cp:coreProperties>
</file>